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od29086\Documents\expedientes 2023\respuesta a CD\DICIEMBRE\"/>
    </mc:Choice>
  </mc:AlternateContent>
  <xr:revisionPtr revIDLastSave="0" documentId="8_{919A77A5-263F-4688-8739-EB6AB25E8990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BAJA CUANTÍA" sheetId="10" r:id="rId1"/>
    <sheet name="ARRENDAMIENTO O ADQUISICIONES" sheetId="11" r:id="rId2"/>
    <sheet name="CONTRATO ABIERTO" sheetId="13" r:id="rId3"/>
    <sheet name="COMPRA POR AUSENCIA" sheetId="14" r:id="rId4"/>
    <sheet name="NEGOCIACIONES" sheetId="15" r:id="rId5"/>
    <sheet name="ART.54" sheetId="16" r:id="rId6"/>
    <sheet name="ART.44" sheetId="17" r:id="rId7"/>
    <sheet name="COMPRA DIRECTA" sheetId="18" r:id="rId8"/>
  </sheets>
  <definedNames>
    <definedName name="_xlnm._FilterDatabase" localSheetId="6" hidden="1">ART.44!$A$9:$F$9</definedName>
    <definedName name="_xlnm._FilterDatabase" localSheetId="5" hidden="1">ART.54!$A$9:$F$9</definedName>
    <definedName name="_xlnm._FilterDatabase" localSheetId="3" hidden="1">'COMPRA POR AUSENCIA'!$A$9:$F$9</definedName>
    <definedName name="_xlnm._FilterDatabase" localSheetId="4" hidden="1">NEGOCIACIONES!$A$9:$F$9</definedName>
    <definedName name="insumo">#REF!</definedName>
    <definedName name="_xlnm.Print_Titles" localSheetId="5">ART.54!$1:$9</definedName>
    <definedName name="_xlnm.Print_Titles" localSheetId="7">'COMPRA DIRECTA'!#REF!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0" l="1"/>
  <c r="E42" i="10"/>
  <c r="E37" i="16"/>
  <c r="D36" i="16"/>
  <c r="E36" i="16" s="1"/>
  <c r="E35" i="16"/>
  <c r="D35" i="16"/>
  <c r="D34" i="16"/>
  <c r="E34" i="16" s="1"/>
  <c r="D33" i="16"/>
  <c r="E33" i="16" s="1"/>
  <c r="D32" i="16"/>
  <c r="E32" i="16" s="1"/>
  <c r="D31" i="16"/>
  <c r="D30" i="16"/>
  <c r="E12" i="15"/>
  <c r="E11" i="15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D29" i="16" l="1"/>
  <c r="D28" i="16"/>
  <c r="D27" i="16"/>
  <c r="D26" i="16"/>
  <c r="D25" i="16"/>
  <c r="E25" i="16" s="1"/>
  <c r="D24" i="16"/>
  <c r="E24" i="16" s="1"/>
  <c r="D23" i="16"/>
  <c r="E23" i="16" s="1"/>
  <c r="D22" i="16"/>
  <c r="D21" i="16"/>
  <c r="D20" i="16"/>
  <c r="D19" i="16"/>
  <c r="D18" i="16"/>
  <c r="D17" i="16"/>
  <c r="E17" i="16" s="1"/>
  <c r="D16" i="16"/>
  <c r="E16" i="16" s="1"/>
  <c r="D15" i="16"/>
  <c r="E15" i="16" s="1"/>
  <c r="D14" i="16"/>
  <c r="E14" i="16" s="1"/>
  <c r="D13" i="16"/>
  <c r="D12" i="16"/>
  <c r="D11" i="16"/>
  <c r="E29" i="16"/>
  <c r="E28" i="16"/>
  <c r="E27" i="16"/>
  <c r="E26" i="16"/>
  <c r="E22" i="16"/>
  <c r="E21" i="16"/>
  <c r="E20" i="16"/>
  <c r="E19" i="16"/>
  <c r="E18" i="16"/>
  <c r="E13" i="16"/>
  <c r="E12" i="16"/>
  <c r="E11" i="16"/>
  <c r="D10" i="16"/>
  <c r="F46" i="18"/>
  <c r="E122" i="10" l="1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1" i="11" l="1"/>
  <c r="E10" i="17" l="1"/>
  <c r="E10" i="10" l="1"/>
  <c r="E10" i="11" l="1"/>
  <c r="E12" i="11" s="1"/>
  <c r="E10" i="16" l="1"/>
  <c r="E10" i="15" l="1"/>
  <c r="E11" i="17" l="1"/>
  <c r="E11" i="14"/>
  <c r="E11" i="13"/>
</calcChain>
</file>

<file path=xl/sharedStrings.xml><?xml version="1.0" encoding="utf-8"?>
<sst xmlns="http://schemas.openxmlformats.org/spreadsheetml/2006/main" count="1302" uniqueCount="240">
  <si>
    <t>SOLICITUD DE COMPRA</t>
  </si>
  <si>
    <t>MODALIDAD</t>
  </si>
  <si>
    <t>ARRENDAMIENTOS 43 INCISO E</t>
  </si>
  <si>
    <t>CONTRATO ABIERTO</t>
  </si>
  <si>
    <r>
      <rPr>
        <b/>
        <sz val="22"/>
        <color indexed="8"/>
        <rFont val="Calibri"/>
        <family val="2"/>
      </rPr>
      <t xml:space="preserve">Empresa Portuaria Quetzal </t>
    </r>
    <r>
      <rPr>
        <b/>
        <sz val="11"/>
        <color indexed="8"/>
        <rFont val="Calibri"/>
        <family val="2"/>
      </rPr>
      <t xml:space="preserve">
Oficinas Centrales: Km. 102 Autopista Escuintla Puerto Quetzal - PBX: (502) 7828-3500
Oficinas Metropolitanas: 4ª Calle 7-53 Zona 9, Edificio Torre Azul, 1er Nivel – PBX: (502) 2312-5000
Página WEB: www.puerto-quetzal.com
GUATEMALA, C. A.</t>
    </r>
  </si>
  <si>
    <t>No.</t>
  </si>
  <si>
    <t xml:space="preserve">FECHA DE INGRESO </t>
  </si>
  <si>
    <t xml:space="preserve">FECHA DE SALIDA </t>
  </si>
  <si>
    <t>DÍAS</t>
  </si>
  <si>
    <t>PROMEDIO DÍAS</t>
  </si>
  <si>
    <t>BAJA CUANTÍA</t>
  </si>
  <si>
    <t>NO HUBIERON</t>
  </si>
  <si>
    <t>S/N</t>
  </si>
  <si>
    <t>PROCEDIMIENTOS REGULADOS POR EL ARTÍCULO 54 LCE</t>
  </si>
  <si>
    <t>BAGAGO, SOCIEDAD ANONIMA</t>
  </si>
  <si>
    <t>PROCEDIMIENTOS REGULADOS POR EL ARTÍCULO 44 LCE</t>
  </si>
  <si>
    <t>EMPRESA ELECTRICA DE GUATEMALA SOCIEDAD ANONIMA</t>
  </si>
  <si>
    <t>DIRECCIÓN ADMINISTRATIVA</t>
  </si>
  <si>
    <t>EPQ</t>
  </si>
  <si>
    <t xml:space="preserve">DIRECCIÓN: 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</si>
  <si>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</si>
  <si>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</si>
  <si>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</si>
  <si>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</si>
  <si>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</si>
  <si>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</si>
  <si>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</si>
  <si>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</si>
  <si>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</si>
  <si>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</si>
  <si>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NEGOCIACIÓN ENTRE ENTIDADES</t>
  </si>
  <si>
    <t>DIRECTOR: RUDY ANCELMO NORIEGA SOSA</t>
  </si>
  <si>
    <t>NO HUBO</t>
  </si>
  <si>
    <t>PAPEL HIGIENICO DE DOBLE HOJA, EL CUAL SERA ENTREGADO AL PERSONAL DE EMPRESA PORTUARIA QUETZAL, CORRESPONDIENTE A LOS MESES DE SEPTIEMBRE, OCTUBRE, NOVIEMBRE Y DICIEMBRE DE 2023; EN CUMPLIMIENTO AL ARTÍCULO 71. DEL PACTO COLECTIVO DE CONDICIONES DE TRABAJO.</t>
  </si>
  <si>
    <t>PAPELES COMERCIALES, SOCIEDAD ANONIMA</t>
  </si>
  <si>
    <t>12772801</t>
  </si>
  <si>
    <t>REPUESTOS NECESARIOS PARA SER UTILIZADOS EN LOS DIFERENTES MANTENIMIENTOS PREVENTIVOS Y CORRECTIVOS DE LOS CABEZALES MARCA KALMAR DE NUMERO 21 AL 35 LOS CUALES SE ENCUENTRAN AL SERVICIO DE LA GERENCIA DE OPERACIONES DE EMPRESA PORTUARIA QUETZAL.</t>
  </si>
  <si>
    <t>DUBON GARCÍA DE DIAZ INGRID LISBETH</t>
  </si>
  <si>
    <t>19916655</t>
  </si>
  <si>
    <t>SERVICIO DE MANTENIMIENTO Y REPARACIÓN DE EDIFICACIÓN DE PUERTO QUETZAL, Y SISTEMA ELÉCTRICO DEL EDIFICIO ADMINISTRATIVO II DE EMPRESA PORTUARIA QUETZAL.</t>
  </si>
  <si>
    <t>CAYRE SOCIEDAD ANONIMA</t>
  </si>
  <si>
    <t>8141304</t>
  </si>
  <si>
    <t>MANTENIMIENTO Y REPARACIÓN DE LA TRANSMISIÓN DE MONTACARGAS, DE 5 TONELADAS NUMERO#12, MARCA: KOMATSU, MODELO: FD50AT-7, MOTOR NO.:6D102E1 AL SERVICIO DE LA GERENCIA DE OPERACIONES DE LA EMPRESA PORTUARIA QUETZAL.</t>
  </si>
  <si>
    <t>GUATEMALA PRIME SOLUTIONS  SOCIEDAD ANONIMA</t>
  </si>
  <si>
    <t>102722366</t>
  </si>
  <si>
    <t>ADQUISICIÓN DE MATERIALES PARA MANTENIMIENTO DE EDIFICACIÓN DENTRO DEL DEPÓSITO ADUANERO TEMPORAL, DE EMPRESA PORTUARIA QUETZAL, NECESARIO PARA EL TECHO DEL RODOLUVIO, DEBIDO A QUE LA REFERIDA EDIFICACIÓN DEBE ESTAR EN ÓPTIMAS CONDICIONES ESTRUCTURALES PARA DAR UN SERVICIO ADECUADO Y SEGURO A LOS USUARIOS DENTRO DE LAS INSTALACIONES PORTUARIAS.</t>
  </si>
  <si>
    <t>CHAN CHICOP  RONY MISAEL</t>
  </si>
  <si>
    <t>41682386</t>
  </si>
  <si>
    <t>REPUESTOS MANTENIMIENTO DEL SISTEMA DE EMBRAGUE DE LOS DIFERENTES VEHÍCULOS TIPO PICK-UP, MARCA MITSUBISHI, 4X4 Y 4X2, SERIE 4D56, LÍNEA L200, CARA CUADRADA Y REDONDA, MODELO DE REFERENCIA 2003, TODOS LOS VEHÍCULOS PROPIEDAD DE EMPRESA PORTUARIA QUETZAL.</t>
  </si>
  <si>
    <t>IMPORTADORA DE REPUESTOS Y SERVICIOS AUTOMOTRICES  SOCIEDAD ANONIMA</t>
  </si>
  <si>
    <t>103841733</t>
  </si>
  <si>
    <t>SERVICIO DE MANTENIMIENTO Y REPARACIÓN DE EDIFICACIÓN PORTUARIA, NECESARIO PARA EL ÁREA DE ALMACÉN DE SUMINISTROS, UBICADO DENTRO DEL DEPOSITO ADUANERO TEMPORAL DE EMPRESA PORTUARIA QUETZAL. DEBIDO A QUE POR EL LARGO TIEMPO DE VIDA Y EXPOSICIÓN A LA HUMEDAD LA REFERIDA ÁREA SE ENCUENTRA EN MALAS CONDICIONES Y NO BRINDA EL RESGUARDO ADECUADO A SUS OCUPANTES.</t>
  </si>
  <si>
    <t>CONSTRUCTORA E INMOBILIARIA EL MARFIL DORADO  SOCIEDAD ANONIMA</t>
  </si>
  <si>
    <t>39436349</t>
  </si>
  <si>
    <t>MANTENIMIENTO Y REPARACIÓN GENERAL DE EDIFICACIÓN PORTUARIA FUERA DEL DEPÓSITO ADUANERO TEMPORAL, NECESARIO PARA EL COMEDOR DE OBREROS DE EMPRESA PORTUARIA QUETZAL, DEBIDO A QUE, POR EL USO CONSTANTE, LARGO TIEMPO DE VIDA, EXPOSICIÓN A LA LLUVIA, AMBIENTE SALINO Y RAYOS U.V. SE ENCUENTRA EN MALAS CONDICIONES, MOTIVO POR EL CUAL SE REQUIERE EL PRESENTE SERVICIO DE MANTENIMIENTO</t>
  </si>
  <si>
    <t>GRUPO ICM INGENIERIA  SOCIEDAD ANONIMA</t>
  </si>
  <si>
    <t>103855254</t>
  </si>
  <si>
    <t>MATERIALES PARA EL MANTENIMIENTO Y REPARACION GENERAL DE EDIFICACIÓN PORTUARIA PARA LAS OFICINAS DEL ÁREA DE HIDROGRAFÍA, UBICADAS EN DAT DE EMPRESA PORTUARIA QUETZAL, DEBIDO A QUE EL TECHO DE LÁMINA, VENTANAS, PISO, CIELO FALSO Y PAREDES SE ENCUENTRAN EN MALAS CONDICIONES, CAUSADO POR EL LARGO TIEMPO DE VIDA, HUMEDAD Y RAYOS U.V.</t>
  </si>
  <si>
    <t>MARROQUIN MONZON JORGE LUIS</t>
  </si>
  <si>
    <t>22385894</t>
  </si>
  <si>
    <t>SERVICIO DE MANTENIMIENTO Y REPARACIÓN DE OFICINA DE PUERTO QUETZAL, NECESARIO PARA LA JEFATURA DEL DEPARTAMENTO DE OTROS SERVICIOS ADMINISTRATIVOS, UBICADA EN EDIFICIO ADMINISTRATIVO II, DEBIDO A QUE, POR EL USO CONSTANTE, SE ENCUENTRA EN MALAS CONDICIONES, ASÍ COMO POR LA NECESIDAD DE CONTAR CON ESPACIOS Y ÁREAS ADECUADAS PARA EL MOBILIARIO Y EQUIPO EN EL INTERIOR DE LA OFICINA, MOTIVO POR EL CUAL SE REQUIERE EL PRESENTE SERVICIO DE MANTENIMIENTO.</t>
  </si>
  <si>
    <t>PÉREZ GUTIÉRREZ  HELBIN DANILO</t>
  </si>
  <si>
    <t>26400839</t>
  </si>
  <si>
    <t>ADQUISICIÓN DE TRANSFORMADOR, NECESARIO PARA SUMINISTRAR ENERGÍA ELÉCTRICA A DIFERENTES OFICINAS UTILIZADAS POR EL PERSONAL DE EMPRESA PORTUARIA QUETZAL.</t>
  </si>
  <si>
    <t>FARRINGTON LOPEZ OSCAR CLEMENTE</t>
  </si>
  <si>
    <t>43586317</t>
  </si>
  <si>
    <t>MANTENIMIENTO Y REPARACIÓN DEL ALAMBRE DE PÚAS EN EL PORTÓN # 2 DEL INGRESO A MARINA PEZ VELA</t>
  </si>
  <si>
    <t>MONTERROSA ALVARADO CARLOS GILBERTO</t>
  </si>
  <si>
    <t>1478583</t>
  </si>
  <si>
    <t>REPUESTOS PARA MANTENIMIENTO CORRECTIVO DE MONTACARGAS TIPO PORTACONTENEDORES MARCA TAYLOR, NÚMERO 02, MODELO: XRS-9972, SERIE: P43398, AL SERVICIO DEL DEPARTAMENTO DE MUELLES Y EQUIPO DE EMPRESA PORTUARIA QUETZAL.</t>
  </si>
  <si>
    <t>VELÁSQUEZ MELGAR INGRID JEANNETTE</t>
  </si>
  <si>
    <t>73750697</t>
  </si>
  <si>
    <t>SERVICIO DE MANTENIMIENTO Y REPARACIÓN DE LA OFICINA DE SUBGERENCIA GENERAL EN EDIFICIO ADMINISTRATIVO II, DE EMPRESA PORTUARIA QUETZAL, NECESARIO PARA DAR UN ADECUADO MANTENIMIENTO A LAS PAREDES, CIELO FALSO, PISO E INSTALACIONES ELÉCTRICAS DE LA REFERIDA OFICINA, DEBIDO A QUE POR EL LARGO TIEMPO DE VIDA Y PRESENCIA DE HUMEDAD SE ENCUENTRA EN MALAS CONDICIONES.</t>
  </si>
  <si>
    <t>NEGOCIOS ILIMITADOS DE GUATEMALA  SOCIEDAD ANÓNIMA</t>
  </si>
  <si>
    <t>108972925</t>
  </si>
  <si>
    <t>SERVICIO DE MANTENIMIENTO Y REPARACIÓN GENERAL DE OFICINA EN DEPÓSITO ADUANERO TEMPORAL, NECESARIO PARA LA BODEGA NO. 2 DEL ALMACÉN DE SUMINISTROS, DE EMPRESA PORTUARIA QUETZAL. CON EL PRESENTE SERVICIO SE DARÁ MANTENIMIENTO PREVENTIVO Y CORRECTIVO A LAS INSTALACIONES DE LA REFERIDA OFICINA, LA CUAL SE ENCUENTRAN EN MALAS CONDICIONES OCASIONADAS POR EL LARGO TIEMPO DE VIDA, USO CONSTANTE Y EXPOSICIÓN A LA HUMEDAD, AMBIENTE SALINO Y RAYOS U.V.</t>
  </si>
  <si>
    <t>SERVICIO DE MANTENIMIENTO Y REPARACIÓN DE OFICINA DE PUERTO QUETZAL, NECESARIO PARA EL CENTRO DE CAPACITACIÓN DE LA UNIDAD DE INFORMÁTICA EN EDIFICIO ADMINISTRATIVO DE EMPRESA PORTUARIA QUETZAL. DEBIDO A QUE SE ENCUENTRA EN MALAS CONDICIONES POR EL LAGO TIEMPO DE VIDA, OCASIONANDO INCONVENIENTES EN SUS OCUPANTES Y USUARIOS.</t>
  </si>
  <si>
    <t>SERVICIO DE MANTENIMIENTO Y REPARACIÓN DE OFICINAS FUERA DEL DEPÓSITO ADUANERO TEMPORAL, NECESARIO PARA EL EDIFICIO DEL DEPARTAMENTO DE CONTENEDORES, UBICADO EN ÁREA ADMINISTRATIVA DE EMPRESA PORTUARIA QUETZAL. DEBIDO A QUE, POR EL USO CONSTANTE, LARGO TIEMPO DE VIDA Y AMBIENTE HÚMEDO, LAS INSTALACIONES, CIELO FALSO, PUERTAS, PAREDES Y TECHO SE ENCUENTRAN EN MALAS CONDICIONES, MOTIVO POR EL CUAL SE REQUIERE LA PRESENTE ADQUISICIÓN DE MANTENIMIENTO.</t>
  </si>
  <si>
    <t>VILLACINDA PÉREZ JENRY WALDEMAR</t>
  </si>
  <si>
    <t>82209251</t>
  </si>
  <si>
    <t>ADQUISICIÓN DE MATERIALES PARA REPARACIÓN DE EDIFICACIÓN DE PUERTO QUETZAL, NECESARIO PARA EL EDIFICIO DEL DEPARTAMENTO DE CONTENEDORES, UBICADO EN ÁREA ADMINISTRATIVA DE EMPRESA PORTUARIA QUETZAL. DEBIDO A QUE, POR EL USO CONSTANTE, LARGO TIEMPO DE VIDA Y AMBIENTE HÚMEDO, LAS INSTALACIONES, CIELO FALSO, PUERTAS, PAREDES Y TECHO SE ENCUENTRAN EN MALAS CONDICIONES, MOTIVO POR EL CUAL SE REQUIERE LA PRESENTE ADQUISICIÓN.</t>
  </si>
  <si>
    <t>MATERIALES NECESARIOS PARA MANTENIMIENTO DE LOSAS DE PARQUEOS DE VEHÍCULOS Y TERRAZAS DE EDIFICACIONES UBICADAS DENTRO Y FUERA DEL DEPOSITO ADUANERO TEMPORAL DE EMPRESA PORTUARIA QUETZAL. DEBIDO A QUE, POR EL USO CONSTANTE, LARGO TIEMPO DE VIDA, HUMEDAD Y RAYOS U.V., LAS REFERIDAS LOSAS SE ENCUENTRAN EN MALAS CONDICIONES, MOTIVO POR EL CUAL SE REQUIERE MATERIALES PARA REALIZAR EL RESPECTIVO MANTENIMIENTO.</t>
  </si>
  <si>
    <t>ADQUISICIÓN DE REPUESTOS PARA MANTENIMIENTO PREVENTIVO Y CORRECTIVO DE MONTACARGAS KOMATSU DE 5 TONELADAS NUMERO#15, MODELO: FD50AT-7, SERIE: 103618, MOTOR NO.6D102E1, AL SERVICIO DE LA GERENCIA DE OPERACIONES.</t>
  </si>
  <si>
    <t>ALVARADO MARTÍNEZ DE GARNICA ESTELA MAGALI</t>
  </si>
  <si>
    <t>86699873</t>
  </si>
  <si>
    <t>SERVICIO DE MANTENIMIENTO Y REPARACIÓN GENERAL DE ESTRUCTURAS DE METAL, NECESARIO PARA LA BODEGA DEL PERSONAL DE LA SECCIÓN DE SOLDADURA, UBICADA DENTRO DEL ÁREA DE TALLERES DE EMPRESA PORTUARIA QUETZAL, DEBIDO A QUE ACTUALMENTE SE ENCUENTRA EN MALAS CONDICIONES DEBIDO AL LARGO TIEMPO DE VIDA, EXPOSICIÓN AL AMBIENTE SALINO, HUMEDAD Y RAYOS U.V.</t>
  </si>
  <si>
    <t>PÉREZ BENITEZ ANA ELIZABETH</t>
  </si>
  <si>
    <t>100924476</t>
  </si>
  <si>
    <t>MANTENIMIENTO Y REPARACIÓN GENERAL DE SERVICIOS SANITARIOS Y TECHO EN LAS INSTALACIONES DEL GIMNASIO UBICADO EN LA COLONIA HABITACIONAL DE EMPRESA PORTUARIA QUETZAL. DEBIDO A QUE, POR EL USO CONSTANTE, LARGO TIEMPO DE VIDA, EXPOSICIÓN A LA LLUVIA, AMBIENTE SALINO Y RAYOS U.V. SE ENCUENTRA EN MALAS CONDICIONES, MOTIVO POR EL CUAL SE REQUIERE EL PRESENTE SERVICIO DE MANTENIMIENTO.</t>
  </si>
  <si>
    <t>GRUPO AGROINDUSTRIAL DEL SUR  SOCIEDAD ANÓNIMA</t>
  </si>
  <si>
    <t>109276094</t>
  </si>
  <si>
    <t>ADQUISICIÓN DE ASFALTO; TIPO: CALIENTE; NECESARIO PARA EL MANTENIMIENTO Y REPARACIÓN DE BACHES Y ÁREAS EN MAL ESTADO EN CALLES Y AVENIDAS DENTRO DEL DEPOSITO ADUANERO TEMPORAL DE EMPRESA PORTUARIA QUETZAL. DEBIDO AL LARGO TIEMPO DE VIDA, USO CONSTANTE POR TRÁNSITO PESADO, LLUVIAS Y RAYOS U.V. LAS CALLES Y AVENIDAS DEL DAT SE ENCUENTRAN EN MALAS CONDICIONES.</t>
  </si>
  <si>
    <t>GRATOLAB  SOCIEDAD ANÓNIMA</t>
  </si>
  <si>
    <t>116055014</t>
  </si>
  <si>
    <t>EN EL CUMPLIMIENTO DEL PAC COMPRA DE AGENDA TIPO PRESIDENTE CON LOGOTIPO GRABADO, PARA SER DISTRIBUIDAS A AUTORIDADES, CLIENTES, USUARIOS E INVERSIONISTAS, CON INFORMACIÓN DE EMPRESA PORTUARIA QUETZAL.</t>
  </si>
  <si>
    <t>MAGANILIA  SOCIEDAD ANONIMA</t>
  </si>
  <si>
    <t>42187737</t>
  </si>
  <si>
    <t>NECESARIAS PARA SER COLOCADAS EN PARTES ESTRATÉGICAS PARA PROYECTAR AVISOS IMPORTANTES, LINEAMIENTOS O CUALQUIER TIPO DE INFORMACIÓN QUE PUEDE SER ÚTIL AL PERSONAL DE EMPRESA PORTUARIA QUETZAL, USUARIOS Y VISITANTES.</t>
  </si>
  <si>
    <t>ZINEO SOCIEDAD ANONIMA</t>
  </si>
  <si>
    <t>52182193</t>
  </si>
  <si>
    <t xml:space="preserve">NECESARIOS PARA DOTAR AL PERSONAL QUE NECESITA ESCANEAR DOCUMENTACIÓN PARA LA PRESERVACIÓN DE LA MISMA Y CON LA FINALIDAD DE OPTIMIZAR LOS RECURSOS DONDE SE ALMACENA LA INFORMACIÓN FÍSICA. </t>
  </si>
  <si>
    <t>MOBILIARIO Y EQUIPO DE OFICINA QUE SERÁ UTILIZADO EN LAS DIFERENTES AREAS DE LA GERENCIA DE RECURSOS HUMANOS.</t>
  </si>
  <si>
    <t>LOPEZ VASQUEZ DE RIVERA MYRNA LILIANA</t>
  </si>
  <si>
    <t>89286960</t>
  </si>
  <si>
    <t>CON EL FIN DE VERIFICAR EL CUMPLIMIENTO PERMANENTE DEL SISTEMA DE GESTIÓN CON LOS REQUISITOS DE LA NORMA DEL SISTEMA DE GESTIÓN EN CONTROL Y SEGURIDAD SGCS Y ESTÁNDARES DE SEGURIDAD TERMINAL PORTUARIO MARÍTIMO O FLUVIAL VERSIÓN: 06-2,022 BASC, APLICABLE A LAS SIGUIENTES ACTIVIDADES: PRESTACIÓN DE SERVICIOS PORTUARIOS EN PUERTO QUETZAL.</t>
  </si>
  <si>
    <t>BUSINESS ALLIANCE FOR SECURE COMMERCE BASC GUATEMALA</t>
  </si>
  <si>
    <t>40455858</t>
  </si>
  <si>
    <t>NECESARIO PARA LA PROPULSIÓN DE LA LANCHA PATRULLA "GAVIÓN II" LA CUAL ES UTILIZADA PARA LLEVAR A CABO EL PATRULLAJE MARÍTIMO EN LAS ÁREAS MARÍTIMAS ADSCRITAS A PUERTO QUETZAL, CON LA CUAL SE DA CUMPLIMIENTO AL PLAN DE PROTECCIÓN DE LAS INSTALACIONES PORTUARIAS (PPIP), DERIVADO DEL CÓDIGO INTERNACIONAL PARA LA PROTECCIÓN DE BUQUES E INSTALACIONES PORTUARIAS (PBIP).</t>
  </si>
  <si>
    <t>ALEL SOCIEDAD ANONIMA</t>
  </si>
  <si>
    <t>53349962</t>
  </si>
  <si>
    <t>NECESARIAS PARA DELIMITAR ÁREAS RESTRINGIDAS, EVITAR EL PASO DE PERSONAS Y VEHÍCULOS POR CALLES Y AVENIDAS, ASÍ COMO PARA SEÑALIZAR EL PASO POR ÁREAS PERMITIDAS, TAMBIÉN SE UTILIZAN EN EJERCICIOS Y PRACTICAS DESARROLLADAS POR LA DIVISIÓN OPIP, DE CONFORMIDAD CON LO QUE ESTABLECE EL CÓDIGO PBIP.</t>
  </si>
  <si>
    <t>SERVICIOS DE MANTENIMIENTO DE TREINTA (30) TALANQUERAS EN LAS ÁREAS DE LOS EDIFICIOS DE ADMINISTRATIVOS, COLONIA PORTUARIA, CLÍNICA MÉDICA, PRE-PUERTO, CONTROL DE ACCESO Y DENTRO DE LA PUERTA NO. 1, DEPÓSITO ADUANERO TEMPORAL DE EMPRESA PORTUARIA QUETZAL, NECESARIOS PARA MANTENIMIENTO Y ACCIONES CORRECTIVAS DE LAS TALANQUERAS, UBICADAS EN LAS DIFERENTES ÁREAS DE ESTA EMPRESA PARA LA MEJORA DE CONTROL DE ACCESO, DEBIDO A LOS DAÑOS DEL EQUIPO POR DESGASTE CONSTANTE, CALOR, RAYOS DEL SOL, LLUVIA, HUMEDAD Y POLVO; PROVOCADOS POR EL ENTORNO NATURAL Y OPERACIÓN DESDE SU ACTIVACIÓN; PARA LO CUAL SE PROCEDA DAR DIAGNÓSTICO DE ESTADO ACTUAL, PROPORCIONE MANTENIMIENTO PREVENTIVO COMPLETO Y ACCIONES CORRECTIVAS.</t>
  </si>
  <si>
    <t>SERVICIOS DE MANTENIMIENTO A VEINTICINCO (25) MOLINETES EN LAS ÁREAS DE LOS EDIFICIOS DE ADMINISTRATIVO Y CONTROL DE ACCESO, PUERTA NO. 1, DEPÓSITO ADUANERO TEMPORAL DE EMPRESA PORTUARIA QUETZAL, NECESARIOS PARA MANTENIMIENTO Y ACCIONES CORRECTIVAS DE LOS MOLINETES DE ESTA EMPRESA PARA LA MEJORA DE CONTROL DE ACCESO, DEBIDO A LOS DAÑOS DEL EQUIPO POR DESGASTE CONSTANTE, CALOR, LLUVIA, HUMEDAD Y POLVO; PROVOCADOS POR EL ENTORNO NATURAL Y OPERACIÓN DESDE SU ACTIVACIÓN; PARA LO CUAL SE PROCEDA DAR DIAGNÓSTICO DE ESTADO ACTUAL, PROPORCIONE MANTENIMIENTO PREVENTIVO, ACCIONES CORRECTIVAS.</t>
  </si>
  <si>
    <t>NECESARIO PARA CUMPLIR CON LA NORMATIVA NRD-2, PARA RUTA DE EVACUACIÓN DE LOS EDIFICIOS DE LAS GERENCIAS DE SEGURIDAD INTEGRAL Y OPERACIONES DE EMPRESA PORTUARIA QUETZAL.</t>
  </si>
  <si>
    <t>SOLUCIONES AVANZADAS PARA NEGOCIOS  PROYECTOS  ASESORIAS Y SERVICIOS AMBIENTALES  SOCIEDAD ANÓNIMA</t>
  </si>
  <si>
    <t>97837393</t>
  </si>
  <si>
    <t>3-feb</t>
  </si>
  <si>
    <t>21-dic</t>
  </si>
  <si>
    <t>3-oct</t>
  </si>
  <si>
    <t>28-dic</t>
  </si>
  <si>
    <t>14-jun</t>
  </si>
  <si>
    <t>14-dic</t>
  </si>
  <si>
    <t>21-feb</t>
  </si>
  <si>
    <t>22-feb</t>
  </si>
  <si>
    <t>13-dic</t>
  </si>
  <si>
    <t>28-feb</t>
  </si>
  <si>
    <t>12-dic</t>
  </si>
  <si>
    <t>16-mar</t>
  </si>
  <si>
    <t>20-dic</t>
  </si>
  <si>
    <t>17-mar</t>
  </si>
  <si>
    <t>26-dic</t>
  </si>
  <si>
    <t>7-mar</t>
  </si>
  <si>
    <t>11-dic</t>
  </si>
  <si>
    <t>18-may</t>
  </si>
  <si>
    <t>18-dic</t>
  </si>
  <si>
    <t>24-mar</t>
  </si>
  <si>
    <t>1-dic</t>
  </si>
  <si>
    <t>23-mar</t>
  </si>
  <si>
    <t>24-oct</t>
  </si>
  <si>
    <t>25-ago</t>
  </si>
  <si>
    <t>22-jun</t>
  </si>
  <si>
    <t>18-abr</t>
  </si>
  <si>
    <t>27-dic</t>
  </si>
  <si>
    <t>22-dic</t>
  </si>
  <si>
    <t>29-dic</t>
  </si>
  <si>
    <t>26-abr</t>
  </si>
  <si>
    <t>24-abr</t>
  </si>
  <si>
    <t>12-may</t>
  </si>
  <si>
    <t>24-may</t>
  </si>
  <si>
    <t>8-may</t>
  </si>
  <si>
    <t>16-nov</t>
  </si>
  <si>
    <t>6-jul</t>
  </si>
  <si>
    <t>16-may</t>
  </si>
  <si>
    <t>22-may</t>
  </si>
  <si>
    <t>19-dic</t>
  </si>
  <si>
    <t>7-dic</t>
  </si>
  <si>
    <t>7-jun</t>
  </si>
  <si>
    <t>11-ago</t>
  </si>
  <si>
    <t>30-may</t>
  </si>
  <si>
    <t>2-jun</t>
  </si>
  <si>
    <t>8-jun</t>
  </si>
  <si>
    <t>27-nov</t>
  </si>
  <si>
    <t>29-ago</t>
  </si>
  <si>
    <t>13-jun</t>
  </si>
  <si>
    <t>20-jun</t>
  </si>
  <si>
    <t>15-jun</t>
  </si>
  <si>
    <t>26-oct</t>
  </si>
  <si>
    <t>31-ago</t>
  </si>
  <si>
    <t>4-dic</t>
  </si>
  <si>
    <t>29-jun</t>
  </si>
  <si>
    <t>4-sep</t>
  </si>
  <si>
    <t>13-jul</t>
  </si>
  <si>
    <t>2-oct</t>
  </si>
  <si>
    <t>19-jul</t>
  </si>
  <si>
    <t>7-jul</t>
  </si>
  <si>
    <t>15-dic</t>
  </si>
  <si>
    <t>22-ago</t>
  </si>
  <si>
    <t>4-jul</t>
  </si>
  <si>
    <t>12-jul</t>
  </si>
  <si>
    <t>20-jul</t>
  </si>
  <si>
    <t>25-jul</t>
  </si>
  <si>
    <t>9-ago</t>
  </si>
  <si>
    <t>11-jul</t>
  </si>
  <si>
    <t>26-jul</t>
  </si>
  <si>
    <t>21-jul</t>
  </si>
  <si>
    <t>8-ago</t>
  </si>
  <si>
    <t>1-ago</t>
  </si>
  <si>
    <t>3-ago</t>
  </si>
  <si>
    <t>10-ago</t>
  </si>
  <si>
    <t>8-dic</t>
  </si>
  <si>
    <t>16-ago</t>
  </si>
  <si>
    <t>15-ago</t>
  </si>
  <si>
    <t>7-ago</t>
  </si>
  <si>
    <t>18-sep</t>
  </si>
  <si>
    <t>5-sep</t>
  </si>
  <si>
    <t>6-sep</t>
  </si>
  <si>
    <t>23-ago</t>
  </si>
  <si>
    <t>24-ago</t>
  </si>
  <si>
    <t>7-sep</t>
  </si>
  <si>
    <t>30-ago</t>
  </si>
  <si>
    <t>14-sep</t>
  </si>
  <si>
    <t>25-sep</t>
  </si>
  <si>
    <t>6-nov</t>
  </si>
  <si>
    <t>12-oct</t>
  </si>
  <si>
    <t>27-sep</t>
  </si>
  <si>
    <t>29-sep</t>
  </si>
  <si>
    <t>5-oct</t>
  </si>
  <si>
    <t>19-oct</t>
  </si>
  <si>
    <t>9-oct</t>
  </si>
  <si>
    <t>3-nov</t>
  </si>
  <si>
    <t>18-oct</t>
  </si>
  <si>
    <t>5-dic</t>
  </si>
  <si>
    <t>17-oct</t>
  </si>
  <si>
    <t>10-oct</t>
  </si>
  <si>
    <t>13-oct</t>
  </si>
  <si>
    <t>30-oct</t>
  </si>
  <si>
    <t>25-oct</t>
  </si>
  <si>
    <t>13-nov</t>
  </si>
  <si>
    <t>27-oct</t>
  </si>
  <si>
    <t>2-nov</t>
  </si>
  <si>
    <t>31-oct</t>
  </si>
  <si>
    <t>7-nov</t>
  </si>
  <si>
    <t>22-nov</t>
  </si>
  <si>
    <t>9-nov</t>
  </si>
  <si>
    <t>10-nov</t>
  </si>
  <si>
    <t>20-nov</t>
  </si>
  <si>
    <t>29-nov</t>
  </si>
  <si>
    <t>30-nov</t>
  </si>
  <si>
    <t>28-nov</t>
  </si>
  <si>
    <t>23-nov</t>
  </si>
  <si>
    <t>6-dic</t>
  </si>
  <si>
    <t>6-feb</t>
  </si>
  <si>
    <t>ADQUISICIONES PAGADAS MODALIDAD COMPRA DE BAJA CUANTÍA
CORRESPONDIENTES AL MES DE DICIEMBRE 2023</t>
  </si>
  <si>
    <t>ADQUISICIONES PAGADAS MODALIDAD ARRENDAMIENTO O ADQUISICIÓN DE BIENES INMUEBLES (ART.43 INCISO E)
CORRESPONDIENTES AL MES DE DICIEMBRE 2023</t>
  </si>
  <si>
    <t>ADQUISICIONES PAGADAS MODALIDAD CONTRATO ABIERTO
CORRESPONDIENTES AL MES DE DICIEMBRE 2023</t>
  </si>
  <si>
    <t>ADQUISICIONES PAGADAS MODALIDAD COMPRA DIRECTA POR AUSENCIA DE OFERTAS
CORRESPONDIENTES AL MES DE DICIEMBRE 2023</t>
  </si>
  <si>
    <t>ADQUISICIONES PAGADAS MODALIDAD PROCEDIMIENTOS REGULADOS POR EL ARTÍCULO 54 LCE
CORRESPONDIENTES AL MES DE DICIEMBRE DEL 2023</t>
  </si>
  <si>
    <t>ADQUISICIONES PAGADAS MODALIDAD PROCEDIMIENTOS REGULADOS POR EL ARTÍCULO 44 LCE
CORRESPONDIENTES AL MES DE DICIEMBRE 2023</t>
  </si>
  <si>
    <r>
      <t>FECHA DE ACTUALIZACIÓN:</t>
    </r>
    <r>
      <rPr>
        <b/>
        <sz val="11"/>
        <color indexed="8"/>
        <rFont val="Calibri"/>
        <family val="2"/>
      </rPr>
      <t xml:space="preserve"> DICIEMBRE 2023</t>
    </r>
  </si>
  <si>
    <t>ADQUISICIONES PAGADAS MODALIDAD NEGOCIACIONES ENTRE ENTIDADES PÚBLICAS 
CORRESPONDIENTES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</si>
</sst>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Q&quot;* #,##0.00_);_(&quot;Q&quot;* \(#,##0.00\);_(&quot;Q&quot;* &quot;-&quot;??_);_(@_)"/>
    <numFmt numFmtId="165" formatCode="d/mm/yyyy;@"/>
    <numFmt numFmtId="166" formatCode="_([$Q-100A]* #,##0.00_);_([$Q-100A]* \(#,##0.00\);_([$Q-100A]* &quot;-&quot;??_);_(@_)"/>
    <numFmt numFmtId="167" formatCode="dd/mm/yyyy;@"/>
  </numFmts>
  <fonts count="3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22"/>
      <color indexed="8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31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7"/>
    <xf numFmtId="0" fontId="4" fillId="0" borderId="0" xfId="7" applyAlignment="1">
      <alignment horizontal="center"/>
    </xf>
    <xf numFmtId="0" fontId="19" fillId="0" borderId="0" xfId="7" applyFont="1" applyAlignment="1">
      <alignment horizontal="center"/>
    </xf>
    <xf numFmtId="14" fontId="0" fillId="0" borderId="0" xfId="0" applyNumberFormat="1"/>
    <xf numFmtId="0" fontId="4" fillId="0" borderId="0" xfId="7"/>
    <xf numFmtId="0" fontId="4" fillId="0" borderId="0" xfId="7" applyAlignment="1">
      <alignment horizontal="center"/>
    </xf>
    <xf numFmtId="0" fontId="19" fillId="0" borderId="0" xfId="7" applyFont="1" applyAlignment="1">
      <alignment horizontal="center"/>
    </xf>
    <xf numFmtId="0" fontId="20" fillId="3" borderId="1" xfId="7" applyFont="1" applyFill="1" applyBorder="1" applyAlignment="1">
      <alignment horizontal="center" vertical="center"/>
    </xf>
    <xf numFmtId="0" fontId="4" fillId="0" borderId="0" xfId="7"/>
    <xf numFmtId="0" fontId="4" fillId="0" borderId="0" xfId="7" applyAlignment="1">
      <alignment horizontal="center"/>
    </xf>
    <xf numFmtId="0" fontId="18" fillId="2" borderId="1" xfId="7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4" fillId="2" borderId="0" xfId="7" applyFill="1"/>
    <xf numFmtId="0" fontId="19" fillId="0" borderId="0" xfId="7" applyFont="1" applyAlignment="1">
      <alignment horizontal="center"/>
    </xf>
    <xf numFmtId="0" fontId="20" fillId="3" borderId="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 wrapText="1"/>
    </xf>
    <xf numFmtId="14" fontId="21" fillId="3" borderId="1" xfId="7" applyNumberFormat="1" applyFont="1" applyFill="1" applyBorder="1" applyAlignment="1">
      <alignment horizontal="center" vertical="center" wrapText="1"/>
    </xf>
    <xf numFmtId="14" fontId="22" fillId="3" borderId="1" xfId="7" applyNumberFormat="1" applyFont="1" applyFill="1" applyBorder="1" applyAlignment="1">
      <alignment horizontal="center" vertical="center" wrapText="1"/>
    </xf>
    <xf numFmtId="1" fontId="22" fillId="3" borderId="1" xfId="7" applyNumberFormat="1" applyFont="1" applyFill="1" applyBorder="1" applyAlignment="1">
      <alignment horizontal="center" vertical="center" wrapText="1"/>
    </xf>
    <xf numFmtId="166" fontId="4" fillId="0" borderId="0" xfId="7" applyNumberFormat="1"/>
    <xf numFmtId="0" fontId="23" fillId="2" borderId="1" xfId="7" applyFont="1" applyFill="1" applyBorder="1" applyAlignment="1">
      <alignment horizontal="center" vertical="center" wrapText="1"/>
    </xf>
    <xf numFmtId="0" fontId="4" fillId="0" borderId="0" xfId="7" applyFont="1" applyAlignment="1"/>
    <xf numFmtId="0" fontId="4" fillId="0" borderId="0" xfId="7" applyFont="1" applyAlignment="1">
      <alignment vertical="top"/>
    </xf>
    <xf numFmtId="0" fontId="16" fillId="0" borderId="0" xfId="7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1" fillId="3" borderId="1" xfId="0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4" fontId="21" fillId="3" borderId="2" xfId="7" applyNumberFormat="1" applyFont="1" applyFill="1" applyBorder="1" applyAlignment="1">
      <alignment horizontal="center" vertical="center" wrapText="1"/>
    </xf>
    <xf numFmtId="14" fontId="22" fillId="3" borderId="2" xfId="7" applyNumberFormat="1" applyFont="1" applyFill="1" applyBorder="1" applyAlignment="1">
      <alignment horizontal="center" vertical="center" wrapText="1"/>
    </xf>
    <xf numFmtId="1" fontId="22" fillId="3" borderId="2" xfId="7" applyNumberFormat="1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horizontal="center" vertical="center" wrapText="1"/>
    </xf>
    <xf numFmtId="14" fontId="0" fillId="0" borderId="0" xfId="0" applyNumberFormat="1" applyBorder="1"/>
    <xf numFmtId="0" fontId="0" fillId="0" borderId="0" xfId="0" applyBorder="1"/>
    <xf numFmtId="0" fontId="4" fillId="0" borderId="0" xfId="7" applyBorder="1"/>
    <xf numFmtId="0" fontId="21" fillId="3" borderId="15" xfId="7" applyFont="1" applyFill="1" applyBorder="1" applyAlignment="1">
      <alignment horizontal="center" vertical="center" wrapText="1"/>
    </xf>
    <xf numFmtId="14" fontId="21" fillId="3" borderId="15" xfId="7" applyNumberFormat="1" applyFont="1" applyFill="1" applyBorder="1" applyAlignment="1">
      <alignment horizontal="center" vertical="center" wrapText="1"/>
    </xf>
    <xf numFmtId="14" fontId="22" fillId="3" borderId="15" xfId="7" applyNumberFormat="1" applyFont="1" applyFill="1" applyBorder="1" applyAlignment="1">
      <alignment horizontal="center" vertical="center" wrapText="1"/>
    </xf>
    <xf numFmtId="1" fontId="22" fillId="3" borderId="15" xfId="7" applyNumberFormat="1" applyFont="1" applyFill="1" applyBorder="1" applyAlignment="1">
      <alignment horizontal="center" vertical="center" wrapText="1"/>
    </xf>
    <xf numFmtId="0" fontId="20" fillId="3" borderId="0" xfId="7" applyFont="1" applyFill="1" applyBorder="1" applyAlignment="1">
      <alignment horizontal="center" vertical="center"/>
    </xf>
    <xf numFmtId="0" fontId="0" fillId="0" borderId="1" xfId="0" applyBorder="1"/>
    <xf numFmtId="0" fontId="30" fillId="4" borderId="1" xfId="0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4" fontId="29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0" xfId="7" applyFill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14" fontId="30" fillId="4" borderId="1" xfId="0" applyNumberFormat="1" applyFont="1" applyFill="1" applyBorder="1" applyAlignment="1">
      <alignment horizontal="center" vertical="center" wrapText="1"/>
    </xf>
    <xf numFmtId="14" fontId="29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4" fillId="0" borderId="0" xfId="7" applyNumberFormat="1" applyFont="1" applyAlignment="1"/>
    <xf numFmtId="0" fontId="17" fillId="0" borderId="1" xfId="7" applyFont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justify" vertical="top" wrapText="1"/>
    </xf>
    <xf numFmtId="3" fontId="11" fillId="2" borderId="1" xfId="2" applyNumberFormat="1" applyFont="1" applyFill="1" applyBorder="1" applyAlignment="1">
      <alignment horizontal="center" vertical="top" wrapText="1"/>
    </xf>
    <xf numFmtId="164" fontId="11" fillId="2" borderId="1" xfId="2" quotePrefix="1" applyNumberFormat="1" applyFont="1" applyFill="1" applyBorder="1" applyAlignment="1">
      <alignment horizontal="left" vertical="top" wrapText="1"/>
    </xf>
    <xf numFmtId="164" fontId="11" fillId="2" borderId="1" xfId="2" quotePrefix="1" applyNumberFormat="1" applyFont="1" applyFill="1" applyBorder="1" applyAlignment="1">
      <alignment horizontal="center" vertical="top"/>
    </xf>
    <xf numFmtId="0" fontId="0" fillId="0" borderId="15" xfId="0" applyBorder="1"/>
    <xf numFmtId="0" fontId="30" fillId="4" borderId="15" xfId="0" applyFont="1" applyFill="1" applyBorder="1" applyAlignment="1">
      <alignment horizontal="center"/>
    </xf>
    <xf numFmtId="14" fontId="13" fillId="2" borderId="1" xfId="7" applyNumberFormat="1" applyFont="1" applyFill="1" applyBorder="1" applyAlignment="1">
      <alignment horizontal="center" vertical="center" wrapText="1"/>
    </xf>
    <xf numFmtId="165" fontId="13" fillId="2" borderId="1" xfId="7" applyNumberFormat="1" applyFont="1" applyFill="1" applyBorder="1" applyAlignment="1">
      <alignment horizontal="center" vertical="center" wrapText="1"/>
    </xf>
    <xf numFmtId="167" fontId="29" fillId="4" borderId="1" xfId="0" applyNumberFormat="1" applyFont="1" applyFill="1" applyBorder="1" applyAlignment="1">
      <alignment horizontal="center"/>
    </xf>
    <xf numFmtId="0" fontId="35" fillId="0" borderId="1" xfId="7" applyFont="1" applyBorder="1" applyAlignment="1">
      <alignment vertical="center" wrapText="1"/>
    </xf>
    <xf numFmtId="167" fontId="29" fillId="4" borderId="15" xfId="0" applyNumberFormat="1" applyFont="1" applyFill="1" applyBorder="1" applyAlignment="1">
      <alignment horizontal="center"/>
    </xf>
    <xf numFmtId="164" fontId="4" fillId="0" borderId="1" xfId="7" applyNumberFormat="1" applyFont="1" applyBorder="1" applyAlignment="1"/>
    <xf numFmtId="14" fontId="29" fillId="4" borderId="2" xfId="0" applyNumberFormat="1" applyFont="1" applyFill="1" applyBorder="1" applyAlignment="1">
      <alignment horizontal="center" vertical="center"/>
    </xf>
    <xf numFmtId="0" fontId="24" fillId="0" borderId="0" xfId="7" applyFont="1" applyBorder="1" applyAlignment="1">
      <alignment horizontal="center" vertical="top" wrapText="1"/>
    </xf>
    <xf numFmtId="0" fontId="12" fillId="0" borderId="0" xfId="7" applyFont="1" applyBorder="1" applyAlignment="1">
      <alignment horizontal="center" wrapText="1"/>
    </xf>
    <xf numFmtId="0" fontId="24" fillId="0" borderId="3" xfId="7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top" wrapText="1"/>
    </xf>
    <xf numFmtId="0" fontId="25" fillId="0" borderId="3" xfId="7" applyFont="1" applyBorder="1" applyAlignment="1">
      <alignment horizontal="center" vertical="top" wrapText="1"/>
    </xf>
    <xf numFmtId="0" fontId="1" fillId="0" borderId="1" xfId="7" applyFont="1" applyBorder="1" applyAlignment="1">
      <alignment horizontal="center"/>
    </xf>
    <xf numFmtId="0" fontId="4" fillId="0" borderId="1" xfId="7" applyFont="1" applyBorder="1" applyAlignment="1">
      <alignment horizontal="center"/>
    </xf>
    <xf numFmtId="0" fontId="10" fillId="0" borderId="4" xfId="7" applyFont="1" applyBorder="1"/>
    <xf numFmtId="0" fontId="10" fillId="0" borderId="5" xfId="7" applyFont="1" applyBorder="1"/>
    <xf numFmtId="0" fontId="4" fillId="0" borderId="6" xfId="7" applyFont="1" applyBorder="1" applyAlignment="1"/>
    <xf numFmtId="0" fontId="10" fillId="0" borderId="7" xfId="7" applyFont="1" applyBorder="1"/>
    <xf numFmtId="0" fontId="10" fillId="0" borderId="8" xfId="7" applyFont="1" applyBorder="1"/>
    <xf numFmtId="0" fontId="10" fillId="0" borderId="9" xfId="7" applyFont="1" applyBorder="1"/>
    <xf numFmtId="0" fontId="26" fillId="0" borderId="10" xfId="7" applyFont="1" applyBorder="1" applyAlignment="1">
      <alignment horizontal="center"/>
    </xf>
    <xf numFmtId="0" fontId="10" fillId="0" borderId="11" xfId="7" applyFont="1" applyBorder="1"/>
    <xf numFmtId="0" fontId="10" fillId="0" borderId="12" xfId="7" applyFont="1" applyBorder="1"/>
    <xf numFmtId="0" fontId="27" fillId="0" borderId="4" xfId="7" applyFont="1" applyBorder="1" applyAlignment="1">
      <alignment horizontal="center" wrapText="1"/>
    </xf>
    <xf numFmtId="0" fontId="10" fillId="0" borderId="13" xfId="7" applyFont="1" applyBorder="1"/>
    <xf numFmtId="0" fontId="10" fillId="0" borderId="14" xfId="7" applyFont="1" applyBorder="1"/>
    <xf numFmtId="0" fontId="26" fillId="0" borderId="10" xfId="7" applyFont="1" applyBorder="1" applyAlignment="1">
      <alignment horizontal="left"/>
    </xf>
    <xf numFmtId="0" fontId="28" fillId="0" borderId="4" xfId="7" applyFont="1" applyBorder="1" applyAlignment="1">
      <alignment horizontal="center" wrapText="1"/>
    </xf>
  </cellXfs>
  <cellStyles count="15">
    <cellStyle name="Hipervínculo 2" xfId="14" xr:uid="{5FA749A3-ADC1-4D12-BD2A-154B6E323C52}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2 2" xfId="8" xr:uid="{00000000-0005-0000-0000-000007000000}"/>
    <cellStyle name="Normal 3" xfId="3" xr:uid="{00000000-0005-0000-0000-000008000000}"/>
    <cellStyle name="Normal 4" xfId="2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7" xr:uid="{00000000-0005-0000-0000-00000D000000}"/>
    <cellStyle name="Normal 9" xfId="9" xr:uid="{00000000-0005-0000-0000-00000E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6</xdr:row>
      <xdr:rowOff>57150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6</xdr:row>
      <xdr:rowOff>57150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609600</xdr:colOff>
      <xdr:row>6</xdr:row>
      <xdr:rowOff>152400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609600</xdr:colOff>
      <xdr:row>6</xdr:row>
      <xdr:rowOff>152400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609600</xdr:colOff>
      <xdr:row>6</xdr:row>
      <xdr:rowOff>152400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609600</xdr:colOff>
      <xdr:row>6</xdr:row>
      <xdr:rowOff>152400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609600</xdr:colOff>
      <xdr:row>6</xdr:row>
      <xdr:rowOff>152400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9"/>
  <sheetViews>
    <sheetView topLeftCell="A19" workbookViewId="0">
      <selection activeCell="K42" sqref="K42"/>
    </sheetView>
  </sheetViews>
  <sheetFormatPr baseColWidth="10" defaultRowHeight="15" x14ac:dyDescent="0.25"/>
  <cols>
    <col min="1" max="1" width="5.28515625" bestFit="1" customWidth="1"/>
    <col min="2" max="2" width="28.140625" bestFit="1" customWidth="1"/>
    <col min="3" max="3" width="24" bestFit="1" customWidth="1"/>
    <col min="4" max="4" width="22" bestFit="1" customWidth="1"/>
    <col min="5" max="5" width="9.42578125" bestFit="1" customWidth="1"/>
    <col min="6" max="6" width="16" bestFit="1" customWidth="1"/>
    <col min="10" max="10" width="11.85546875" bestFit="1" customWidth="1"/>
  </cols>
  <sheetData>
    <row r="1" spans="1:6" ht="15" customHeight="1" x14ac:dyDescent="0.25">
      <c r="A1" s="79" t="s">
        <v>4</v>
      </c>
      <c r="B1" s="79"/>
      <c r="C1" s="79"/>
      <c r="D1" s="79"/>
      <c r="E1" s="79"/>
      <c r="F1" s="79"/>
    </row>
    <row r="2" spans="1:6" x14ac:dyDescent="0.25">
      <c r="A2" s="79"/>
      <c r="B2" s="79"/>
      <c r="C2" s="79"/>
      <c r="D2" s="79"/>
      <c r="E2" s="79"/>
      <c r="F2" s="79"/>
    </row>
    <row r="3" spans="1:6" x14ac:dyDescent="0.25">
      <c r="A3" s="79"/>
      <c r="B3" s="79"/>
      <c r="C3" s="79"/>
      <c r="D3" s="79"/>
      <c r="E3" s="79"/>
      <c r="F3" s="79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9"/>
      <c r="B5" s="79"/>
      <c r="C5" s="79"/>
      <c r="D5" s="79"/>
      <c r="E5" s="79"/>
      <c r="F5" s="79"/>
    </row>
    <row r="6" spans="1:6" x14ac:dyDescent="0.25">
      <c r="A6" s="79"/>
      <c r="B6" s="79"/>
      <c r="C6" s="79"/>
      <c r="D6" s="79"/>
      <c r="E6" s="79"/>
      <c r="F6" s="79"/>
    </row>
    <row r="7" spans="1:6" x14ac:dyDescent="0.25">
      <c r="A7" s="1"/>
      <c r="B7" s="3"/>
      <c r="C7" s="2"/>
      <c r="D7" s="2"/>
      <c r="E7" s="2"/>
      <c r="F7" s="1"/>
    </row>
    <row r="8" spans="1:6" ht="48" customHeight="1" x14ac:dyDescent="0.25">
      <c r="A8" s="78" t="s">
        <v>232</v>
      </c>
      <c r="B8" s="78"/>
      <c r="C8" s="78"/>
      <c r="D8" s="78"/>
      <c r="E8" s="78"/>
      <c r="F8" s="78"/>
    </row>
    <row r="9" spans="1:6" ht="18.75" x14ac:dyDescent="0.25">
      <c r="A9" s="46" t="s">
        <v>5</v>
      </c>
      <c r="B9" s="46" t="s">
        <v>0</v>
      </c>
      <c r="C9" s="46" t="s">
        <v>6</v>
      </c>
      <c r="D9" s="46" t="s">
        <v>7</v>
      </c>
      <c r="E9" s="46" t="s">
        <v>8</v>
      </c>
      <c r="F9" s="46" t="s">
        <v>1</v>
      </c>
    </row>
    <row r="10" spans="1:6" x14ac:dyDescent="0.25">
      <c r="A10" s="47">
        <v>1</v>
      </c>
      <c r="B10" s="48">
        <v>20230190</v>
      </c>
      <c r="C10" s="73" t="s">
        <v>116</v>
      </c>
      <c r="D10" s="73" t="s">
        <v>117</v>
      </c>
      <c r="E10" s="51">
        <f t="shared" ref="E10:E73" si="0">NETWORKDAYS.INTL(C10,D10,1)</f>
        <v>230</v>
      </c>
      <c r="F10" s="47" t="s">
        <v>10</v>
      </c>
    </row>
    <row r="11" spans="1:6" x14ac:dyDescent="0.25">
      <c r="A11" s="69">
        <v>2</v>
      </c>
      <c r="B11" s="70">
        <v>20230351</v>
      </c>
      <c r="C11" s="73" t="s">
        <v>118</v>
      </c>
      <c r="D11" s="75" t="s">
        <v>119</v>
      </c>
      <c r="E11" s="51">
        <f t="shared" si="0"/>
        <v>62</v>
      </c>
      <c r="F11" s="47" t="s">
        <v>10</v>
      </c>
    </row>
    <row r="12" spans="1:6" x14ac:dyDescent="0.25">
      <c r="A12" s="69">
        <v>3</v>
      </c>
      <c r="B12" s="70">
        <v>20230361</v>
      </c>
      <c r="C12" s="73" t="s">
        <v>120</v>
      </c>
      <c r="D12" s="75" t="s">
        <v>121</v>
      </c>
      <c r="E12" s="51">
        <f t="shared" si="0"/>
        <v>131</v>
      </c>
      <c r="F12" s="47" t="s">
        <v>10</v>
      </c>
    </row>
    <row r="13" spans="1:6" x14ac:dyDescent="0.25">
      <c r="A13" s="47">
        <v>4</v>
      </c>
      <c r="B13" s="70">
        <v>20230460</v>
      </c>
      <c r="C13" s="73" t="s">
        <v>122</v>
      </c>
      <c r="D13" s="75" t="s">
        <v>121</v>
      </c>
      <c r="E13" s="51">
        <f t="shared" si="0"/>
        <v>213</v>
      </c>
      <c r="F13" s="47" t="s">
        <v>10</v>
      </c>
    </row>
    <row r="14" spans="1:6" x14ac:dyDescent="0.25">
      <c r="A14" s="69">
        <v>5</v>
      </c>
      <c r="B14" s="70">
        <v>20230471</v>
      </c>
      <c r="C14" s="73" t="s">
        <v>123</v>
      </c>
      <c r="D14" s="75" t="s">
        <v>124</v>
      </c>
      <c r="E14" s="51">
        <f t="shared" si="0"/>
        <v>212</v>
      </c>
      <c r="F14" s="47" t="s">
        <v>10</v>
      </c>
    </row>
    <row r="15" spans="1:6" x14ac:dyDescent="0.25">
      <c r="A15" s="69">
        <v>6</v>
      </c>
      <c r="B15" s="70">
        <v>20230583</v>
      </c>
      <c r="C15" s="73" t="s">
        <v>125</v>
      </c>
      <c r="D15" s="75" t="s">
        <v>126</v>
      </c>
      <c r="E15" s="51">
        <f t="shared" si="0"/>
        <v>207</v>
      </c>
      <c r="F15" s="47" t="s">
        <v>10</v>
      </c>
    </row>
    <row r="16" spans="1:6" x14ac:dyDescent="0.25">
      <c r="A16" s="47">
        <v>7</v>
      </c>
      <c r="B16" s="70">
        <v>20230625</v>
      </c>
      <c r="C16" s="73" t="s">
        <v>127</v>
      </c>
      <c r="D16" s="75" t="s">
        <v>128</v>
      </c>
      <c r="E16" s="51">
        <f t="shared" si="0"/>
        <v>200</v>
      </c>
      <c r="F16" s="47" t="s">
        <v>10</v>
      </c>
    </row>
    <row r="17" spans="1:6" x14ac:dyDescent="0.25">
      <c r="A17" s="69">
        <v>8</v>
      </c>
      <c r="B17" s="70">
        <v>20230634</v>
      </c>
      <c r="C17" s="73" t="s">
        <v>129</v>
      </c>
      <c r="D17" s="75" t="s">
        <v>130</v>
      </c>
      <c r="E17" s="51">
        <f t="shared" si="0"/>
        <v>204</v>
      </c>
      <c r="F17" s="47" t="s">
        <v>10</v>
      </c>
    </row>
    <row r="18" spans="1:6" x14ac:dyDescent="0.25">
      <c r="A18" s="69">
        <v>9</v>
      </c>
      <c r="B18" s="70">
        <v>20230670</v>
      </c>
      <c r="C18" s="73" t="s">
        <v>127</v>
      </c>
      <c r="D18" s="75" t="s">
        <v>121</v>
      </c>
      <c r="E18" s="51">
        <f t="shared" si="0"/>
        <v>195</v>
      </c>
      <c r="F18" s="47" t="s">
        <v>10</v>
      </c>
    </row>
    <row r="19" spans="1:6" x14ac:dyDescent="0.25">
      <c r="A19" s="47">
        <v>10</v>
      </c>
      <c r="B19" s="70">
        <v>20230673</v>
      </c>
      <c r="C19" s="73" t="s">
        <v>131</v>
      </c>
      <c r="D19" s="75" t="s">
        <v>132</v>
      </c>
      <c r="E19" s="51">
        <f t="shared" si="0"/>
        <v>200</v>
      </c>
      <c r="F19" s="47" t="s">
        <v>10</v>
      </c>
    </row>
    <row r="20" spans="1:6" x14ac:dyDescent="0.25">
      <c r="A20" s="69">
        <v>11</v>
      </c>
      <c r="B20" s="70">
        <v>20230721</v>
      </c>
      <c r="C20" s="73" t="s">
        <v>127</v>
      </c>
      <c r="D20" s="75" t="s">
        <v>121</v>
      </c>
      <c r="E20" s="51">
        <f t="shared" si="0"/>
        <v>195</v>
      </c>
      <c r="F20" s="47" t="s">
        <v>10</v>
      </c>
    </row>
    <row r="21" spans="1:6" x14ac:dyDescent="0.25">
      <c r="A21" s="69">
        <v>12</v>
      </c>
      <c r="B21" s="70">
        <v>20230737</v>
      </c>
      <c r="C21" s="73" t="s">
        <v>133</v>
      </c>
      <c r="D21" s="75" t="s">
        <v>134</v>
      </c>
      <c r="E21" s="51">
        <f t="shared" si="0"/>
        <v>153</v>
      </c>
      <c r="F21" s="47" t="s">
        <v>10</v>
      </c>
    </row>
    <row r="22" spans="1:6" x14ac:dyDescent="0.25">
      <c r="A22" s="47">
        <v>13</v>
      </c>
      <c r="B22" s="70">
        <v>20230782</v>
      </c>
      <c r="C22" s="73" t="s">
        <v>135</v>
      </c>
      <c r="D22" s="75" t="s">
        <v>136</v>
      </c>
      <c r="E22" s="51">
        <f t="shared" si="0"/>
        <v>180</v>
      </c>
      <c r="F22" s="47" t="s">
        <v>10</v>
      </c>
    </row>
    <row r="23" spans="1:6" x14ac:dyDescent="0.25">
      <c r="A23" s="69">
        <v>14</v>
      </c>
      <c r="B23" s="70">
        <v>20230829</v>
      </c>
      <c r="C23" s="73" t="s">
        <v>137</v>
      </c>
      <c r="D23" s="75" t="s">
        <v>134</v>
      </c>
      <c r="E23" s="51">
        <f t="shared" si="0"/>
        <v>193</v>
      </c>
      <c r="F23" s="47" t="s">
        <v>10</v>
      </c>
    </row>
    <row r="24" spans="1:6" x14ac:dyDescent="0.25">
      <c r="A24" s="69">
        <v>15</v>
      </c>
      <c r="B24" s="70">
        <v>20230885</v>
      </c>
      <c r="C24" s="73" t="s">
        <v>138</v>
      </c>
      <c r="D24" s="75" t="s">
        <v>130</v>
      </c>
      <c r="E24" s="51">
        <f t="shared" si="0"/>
        <v>46</v>
      </c>
      <c r="F24" s="47" t="s">
        <v>10</v>
      </c>
    </row>
    <row r="25" spans="1:6" x14ac:dyDescent="0.25">
      <c r="A25" s="47">
        <v>16</v>
      </c>
      <c r="B25" s="70">
        <v>20230930</v>
      </c>
      <c r="C25" s="73" t="s">
        <v>139</v>
      </c>
      <c r="D25" s="75" t="s">
        <v>119</v>
      </c>
      <c r="E25" s="51">
        <f t="shared" si="0"/>
        <v>90</v>
      </c>
      <c r="F25" s="47" t="s">
        <v>10</v>
      </c>
    </row>
    <row r="26" spans="1:6" x14ac:dyDescent="0.25">
      <c r="A26" s="69">
        <v>17</v>
      </c>
      <c r="B26" s="70">
        <v>20231008</v>
      </c>
      <c r="C26" s="73" t="s">
        <v>140</v>
      </c>
      <c r="D26" s="75" t="s">
        <v>134</v>
      </c>
      <c r="E26" s="51">
        <f t="shared" si="0"/>
        <v>128</v>
      </c>
      <c r="F26" s="47" t="s">
        <v>10</v>
      </c>
    </row>
    <row r="27" spans="1:6" x14ac:dyDescent="0.25">
      <c r="A27" s="69">
        <v>18</v>
      </c>
      <c r="B27" s="70">
        <v>20231084</v>
      </c>
      <c r="C27" s="73" t="s">
        <v>141</v>
      </c>
      <c r="D27" s="75" t="s">
        <v>142</v>
      </c>
      <c r="E27" s="51">
        <f t="shared" si="0"/>
        <v>182</v>
      </c>
      <c r="F27" s="47" t="s">
        <v>10</v>
      </c>
    </row>
    <row r="28" spans="1:6" x14ac:dyDescent="0.25">
      <c r="A28" s="47">
        <v>19</v>
      </c>
      <c r="B28" s="70">
        <v>20231085</v>
      </c>
      <c r="C28" s="73" t="s">
        <v>141</v>
      </c>
      <c r="D28" s="75" t="s">
        <v>121</v>
      </c>
      <c r="E28" s="51">
        <f t="shared" si="0"/>
        <v>172</v>
      </c>
      <c r="F28" s="47" t="s">
        <v>10</v>
      </c>
    </row>
    <row r="29" spans="1:6" x14ac:dyDescent="0.25">
      <c r="A29" s="69">
        <v>20</v>
      </c>
      <c r="B29" s="70">
        <v>20231086</v>
      </c>
      <c r="C29" s="73" t="s">
        <v>141</v>
      </c>
      <c r="D29" s="75" t="s">
        <v>143</v>
      </c>
      <c r="E29" s="51">
        <f t="shared" si="0"/>
        <v>177</v>
      </c>
      <c r="F29" s="47" t="s">
        <v>10</v>
      </c>
    </row>
    <row r="30" spans="1:6" x14ac:dyDescent="0.25">
      <c r="A30" s="69">
        <v>21</v>
      </c>
      <c r="B30" s="70">
        <v>20231101</v>
      </c>
      <c r="C30" s="73" t="s">
        <v>120</v>
      </c>
      <c r="D30" s="75" t="s">
        <v>144</v>
      </c>
      <c r="E30" s="51">
        <f t="shared" si="0"/>
        <v>141</v>
      </c>
      <c r="F30" s="47" t="s">
        <v>10</v>
      </c>
    </row>
    <row r="31" spans="1:6" x14ac:dyDescent="0.25">
      <c r="A31" s="47">
        <v>22</v>
      </c>
      <c r="B31" s="70">
        <v>20231113</v>
      </c>
      <c r="C31" s="73" t="s">
        <v>145</v>
      </c>
      <c r="D31" s="75" t="s">
        <v>119</v>
      </c>
      <c r="E31" s="51">
        <f t="shared" si="0"/>
        <v>176</v>
      </c>
      <c r="F31" s="47" t="s">
        <v>10</v>
      </c>
    </row>
    <row r="32" spans="1:6" x14ac:dyDescent="0.25">
      <c r="A32" s="69">
        <v>23</v>
      </c>
      <c r="B32" s="70">
        <v>20231120</v>
      </c>
      <c r="C32" s="73" t="s">
        <v>145</v>
      </c>
      <c r="D32" s="75" t="s">
        <v>142</v>
      </c>
      <c r="E32" s="51">
        <f t="shared" si="0"/>
        <v>176</v>
      </c>
      <c r="F32" s="47" t="s">
        <v>10</v>
      </c>
    </row>
    <row r="33" spans="1:10" x14ac:dyDescent="0.25">
      <c r="A33" s="69">
        <v>24</v>
      </c>
      <c r="B33" s="70">
        <v>20231156</v>
      </c>
      <c r="C33" s="73" t="s">
        <v>146</v>
      </c>
      <c r="D33" s="75" t="s">
        <v>143</v>
      </c>
      <c r="E33" s="51">
        <f t="shared" si="0"/>
        <v>173</v>
      </c>
      <c r="F33" s="47" t="s">
        <v>10</v>
      </c>
    </row>
    <row r="34" spans="1:10" x14ac:dyDescent="0.25">
      <c r="A34" s="47">
        <v>25</v>
      </c>
      <c r="B34" s="70">
        <v>20231157</v>
      </c>
      <c r="C34" s="73" t="s">
        <v>146</v>
      </c>
      <c r="D34" s="75" t="s">
        <v>143</v>
      </c>
      <c r="E34" s="51">
        <f t="shared" si="0"/>
        <v>173</v>
      </c>
      <c r="F34" s="47" t="s">
        <v>10</v>
      </c>
    </row>
    <row r="35" spans="1:10" x14ac:dyDescent="0.25">
      <c r="A35" s="69">
        <v>26</v>
      </c>
      <c r="B35" s="70">
        <v>20231174</v>
      </c>
      <c r="C35" s="73" t="s">
        <v>147</v>
      </c>
      <c r="D35" s="75" t="s">
        <v>136</v>
      </c>
      <c r="E35" s="51">
        <f t="shared" si="0"/>
        <v>145</v>
      </c>
      <c r="F35" s="47" t="s">
        <v>10</v>
      </c>
    </row>
    <row r="36" spans="1:10" x14ac:dyDescent="0.25">
      <c r="A36" s="69">
        <v>27</v>
      </c>
      <c r="B36" s="70">
        <v>20231206</v>
      </c>
      <c r="C36" s="73" t="s">
        <v>148</v>
      </c>
      <c r="D36" s="75" t="s">
        <v>143</v>
      </c>
      <c r="E36" s="51">
        <f t="shared" si="0"/>
        <v>151</v>
      </c>
      <c r="F36" s="47" t="s">
        <v>10</v>
      </c>
    </row>
    <row r="37" spans="1:10" x14ac:dyDescent="0.25">
      <c r="A37" s="47">
        <v>28</v>
      </c>
      <c r="B37" s="70">
        <v>20231227</v>
      </c>
      <c r="C37" s="73" t="s">
        <v>149</v>
      </c>
      <c r="D37" s="75" t="s">
        <v>128</v>
      </c>
      <c r="E37" s="51">
        <f t="shared" si="0"/>
        <v>163</v>
      </c>
      <c r="F37" s="47" t="s">
        <v>10</v>
      </c>
    </row>
    <row r="38" spans="1:10" x14ac:dyDescent="0.25">
      <c r="A38" s="69">
        <v>29</v>
      </c>
      <c r="B38" s="70">
        <v>20231286</v>
      </c>
      <c r="C38" s="73" t="s">
        <v>150</v>
      </c>
      <c r="D38" s="75" t="s">
        <v>142</v>
      </c>
      <c r="E38" s="51">
        <f t="shared" si="0"/>
        <v>30</v>
      </c>
      <c r="F38" s="47" t="s">
        <v>10</v>
      </c>
    </row>
    <row r="39" spans="1:10" x14ac:dyDescent="0.25">
      <c r="A39" s="69">
        <v>30</v>
      </c>
      <c r="B39" s="70">
        <v>20231302</v>
      </c>
      <c r="C39" s="73" t="s">
        <v>151</v>
      </c>
      <c r="D39" s="75" t="s">
        <v>119</v>
      </c>
      <c r="E39" s="51">
        <f t="shared" si="0"/>
        <v>125</v>
      </c>
      <c r="F39" s="47" t="s">
        <v>10</v>
      </c>
    </row>
    <row r="40" spans="1:10" x14ac:dyDescent="0.25">
      <c r="A40" s="47">
        <v>31</v>
      </c>
      <c r="B40" s="70">
        <v>20231312</v>
      </c>
      <c r="C40" s="73" t="s">
        <v>152</v>
      </c>
      <c r="D40" s="75" t="s">
        <v>132</v>
      </c>
      <c r="E40" s="51">
        <f t="shared" si="0"/>
        <v>150</v>
      </c>
      <c r="F40" s="47" t="s">
        <v>10</v>
      </c>
    </row>
    <row r="41" spans="1:10" x14ac:dyDescent="0.25">
      <c r="A41" s="69">
        <v>32</v>
      </c>
      <c r="B41" s="70">
        <v>20231321</v>
      </c>
      <c r="C41" s="73" t="s">
        <v>153</v>
      </c>
      <c r="D41" s="75" t="s">
        <v>117</v>
      </c>
      <c r="E41" s="51">
        <f t="shared" si="0"/>
        <v>153</v>
      </c>
      <c r="F41" s="47" t="s">
        <v>10</v>
      </c>
    </row>
    <row r="42" spans="1:10" x14ac:dyDescent="0.25">
      <c r="A42" s="69">
        <v>33</v>
      </c>
      <c r="B42" s="70">
        <v>20231331</v>
      </c>
      <c r="C42" s="73" t="s">
        <v>153</v>
      </c>
      <c r="D42" s="75" t="s">
        <v>154</v>
      </c>
      <c r="E42" s="51">
        <f>NETWORKDAYS.INTL(C42,D42,1)</f>
        <v>152</v>
      </c>
      <c r="F42" s="47" t="s">
        <v>10</v>
      </c>
      <c r="J42" t="str">
        <f>TEXT(E42,"#")</f>
        <v>152</v>
      </c>
    </row>
    <row r="43" spans="1:10" x14ac:dyDescent="0.25">
      <c r="A43" s="47">
        <v>34</v>
      </c>
      <c r="B43" s="70">
        <v>20231343</v>
      </c>
      <c r="C43" s="73" t="s">
        <v>148</v>
      </c>
      <c r="D43" s="75" t="s">
        <v>155</v>
      </c>
      <c r="E43" s="51">
        <f t="shared" si="0"/>
        <v>141</v>
      </c>
      <c r="F43" s="47" t="s">
        <v>10</v>
      </c>
    </row>
    <row r="44" spans="1:10" x14ac:dyDescent="0.25">
      <c r="A44" s="69">
        <v>35</v>
      </c>
      <c r="B44" s="70">
        <v>20231351</v>
      </c>
      <c r="C44" s="73" t="s">
        <v>148</v>
      </c>
      <c r="D44" s="75" t="s">
        <v>128</v>
      </c>
      <c r="E44" s="51">
        <f t="shared" si="0"/>
        <v>151</v>
      </c>
      <c r="F44" s="47" t="s">
        <v>10</v>
      </c>
    </row>
    <row r="45" spans="1:10" x14ac:dyDescent="0.25">
      <c r="A45" s="69">
        <v>36</v>
      </c>
      <c r="B45" s="70">
        <v>20231366</v>
      </c>
      <c r="C45" s="73" t="s">
        <v>140</v>
      </c>
      <c r="D45" s="75" t="s">
        <v>121</v>
      </c>
      <c r="E45" s="51">
        <f t="shared" si="0"/>
        <v>125</v>
      </c>
      <c r="F45" s="47" t="s">
        <v>10</v>
      </c>
    </row>
    <row r="46" spans="1:10" x14ac:dyDescent="0.25">
      <c r="A46" s="47">
        <v>37</v>
      </c>
      <c r="B46" s="70">
        <v>20231370</v>
      </c>
      <c r="C46" s="73" t="s">
        <v>156</v>
      </c>
      <c r="D46" s="75" t="s">
        <v>155</v>
      </c>
      <c r="E46" s="51">
        <f t="shared" si="0"/>
        <v>131</v>
      </c>
      <c r="F46" s="47" t="s">
        <v>10</v>
      </c>
    </row>
    <row r="47" spans="1:10" x14ac:dyDescent="0.25">
      <c r="A47" s="69">
        <v>38</v>
      </c>
      <c r="B47" s="70">
        <v>20231387</v>
      </c>
      <c r="C47" s="73" t="s">
        <v>157</v>
      </c>
      <c r="D47" s="75" t="s">
        <v>126</v>
      </c>
      <c r="E47" s="51">
        <f t="shared" si="0"/>
        <v>89</v>
      </c>
      <c r="F47" s="47" t="s">
        <v>10</v>
      </c>
    </row>
    <row r="48" spans="1:10" x14ac:dyDescent="0.25">
      <c r="A48" s="69">
        <v>39</v>
      </c>
      <c r="B48" s="70">
        <v>20231411</v>
      </c>
      <c r="C48" s="73" t="s">
        <v>158</v>
      </c>
      <c r="D48" s="75" t="s">
        <v>136</v>
      </c>
      <c r="E48" s="51">
        <f t="shared" si="0"/>
        <v>132</v>
      </c>
      <c r="F48" s="47" t="s">
        <v>10</v>
      </c>
    </row>
    <row r="49" spans="1:6" x14ac:dyDescent="0.25">
      <c r="A49" s="47">
        <v>40</v>
      </c>
      <c r="B49" s="70">
        <v>20231426</v>
      </c>
      <c r="C49" s="73" t="s">
        <v>159</v>
      </c>
      <c r="D49" s="75" t="s">
        <v>124</v>
      </c>
      <c r="E49" s="51">
        <f t="shared" si="0"/>
        <v>140</v>
      </c>
      <c r="F49" s="47" t="s">
        <v>10</v>
      </c>
    </row>
    <row r="50" spans="1:6" x14ac:dyDescent="0.25">
      <c r="A50" s="69">
        <v>41</v>
      </c>
      <c r="B50" s="70">
        <v>20231448</v>
      </c>
      <c r="C50" s="73" t="s">
        <v>160</v>
      </c>
      <c r="D50" s="75" t="s">
        <v>126</v>
      </c>
      <c r="E50" s="51">
        <f t="shared" si="0"/>
        <v>134</v>
      </c>
      <c r="F50" s="47" t="s">
        <v>10</v>
      </c>
    </row>
    <row r="51" spans="1:6" x14ac:dyDescent="0.25">
      <c r="A51" s="69">
        <v>42</v>
      </c>
      <c r="B51" s="70">
        <v>20231453</v>
      </c>
      <c r="C51" s="73" t="s">
        <v>161</v>
      </c>
      <c r="D51" s="75" t="s">
        <v>142</v>
      </c>
      <c r="E51" s="51">
        <f t="shared" si="0"/>
        <v>23</v>
      </c>
      <c r="F51" s="47" t="s">
        <v>10</v>
      </c>
    </row>
    <row r="52" spans="1:6" x14ac:dyDescent="0.25">
      <c r="A52" s="47">
        <v>43</v>
      </c>
      <c r="B52" s="70">
        <v>20231484</v>
      </c>
      <c r="C52" s="73" t="s">
        <v>162</v>
      </c>
      <c r="D52" s="75" t="s">
        <v>124</v>
      </c>
      <c r="E52" s="51">
        <f t="shared" si="0"/>
        <v>77</v>
      </c>
      <c r="F52" s="47" t="s">
        <v>10</v>
      </c>
    </row>
    <row r="53" spans="1:6" x14ac:dyDescent="0.25">
      <c r="A53" s="69">
        <v>44</v>
      </c>
      <c r="B53" s="70">
        <v>20231499</v>
      </c>
      <c r="C53" s="73" t="s">
        <v>163</v>
      </c>
      <c r="D53" s="75" t="s">
        <v>128</v>
      </c>
      <c r="E53" s="51">
        <f t="shared" si="0"/>
        <v>137</v>
      </c>
      <c r="F53" s="47" t="s">
        <v>10</v>
      </c>
    </row>
    <row r="54" spans="1:6" x14ac:dyDescent="0.25">
      <c r="A54" s="69">
        <v>45</v>
      </c>
      <c r="B54" s="70">
        <v>20231511</v>
      </c>
      <c r="C54" s="73" t="s">
        <v>164</v>
      </c>
      <c r="D54" s="75" t="s">
        <v>155</v>
      </c>
      <c r="E54" s="51">
        <f t="shared" si="0"/>
        <v>122</v>
      </c>
      <c r="F54" s="47" t="s">
        <v>10</v>
      </c>
    </row>
    <row r="55" spans="1:6" x14ac:dyDescent="0.25">
      <c r="A55" s="47">
        <v>46</v>
      </c>
      <c r="B55" s="70">
        <v>20231562</v>
      </c>
      <c r="C55" s="73" t="s">
        <v>165</v>
      </c>
      <c r="D55" s="75" t="s">
        <v>124</v>
      </c>
      <c r="E55" s="51">
        <f t="shared" si="0"/>
        <v>130</v>
      </c>
      <c r="F55" s="47" t="s">
        <v>10</v>
      </c>
    </row>
    <row r="56" spans="1:6" x14ac:dyDescent="0.25">
      <c r="A56" s="69">
        <v>47</v>
      </c>
      <c r="B56" s="70">
        <v>20231571</v>
      </c>
      <c r="C56" s="73" t="s">
        <v>140</v>
      </c>
      <c r="D56" s="75" t="s">
        <v>126</v>
      </c>
      <c r="E56" s="51">
        <f t="shared" si="0"/>
        <v>124</v>
      </c>
      <c r="F56" s="47" t="s">
        <v>10</v>
      </c>
    </row>
    <row r="57" spans="1:6" x14ac:dyDescent="0.25">
      <c r="A57" s="69">
        <v>48</v>
      </c>
      <c r="B57" s="70">
        <v>20231594</v>
      </c>
      <c r="C57" s="73" t="s">
        <v>166</v>
      </c>
      <c r="D57" s="75" t="s">
        <v>126</v>
      </c>
      <c r="E57" s="51">
        <f t="shared" si="0"/>
        <v>34</v>
      </c>
      <c r="F57" s="47" t="s">
        <v>10</v>
      </c>
    </row>
    <row r="58" spans="1:6" x14ac:dyDescent="0.25">
      <c r="A58" s="47">
        <v>49</v>
      </c>
      <c r="B58" s="70">
        <v>20231607</v>
      </c>
      <c r="C58" s="73" t="s">
        <v>167</v>
      </c>
      <c r="D58" s="75" t="s">
        <v>168</v>
      </c>
      <c r="E58" s="51">
        <f t="shared" si="0"/>
        <v>68</v>
      </c>
      <c r="F58" s="47" t="s">
        <v>10</v>
      </c>
    </row>
    <row r="59" spans="1:6" x14ac:dyDescent="0.25">
      <c r="A59" s="69">
        <v>50</v>
      </c>
      <c r="B59" s="70">
        <v>20231621</v>
      </c>
      <c r="C59" s="73" t="s">
        <v>169</v>
      </c>
      <c r="D59" s="75" t="s">
        <v>128</v>
      </c>
      <c r="E59" s="51">
        <f t="shared" si="0"/>
        <v>125</v>
      </c>
      <c r="F59" s="47" t="s">
        <v>10</v>
      </c>
    </row>
    <row r="60" spans="1:6" x14ac:dyDescent="0.25">
      <c r="A60" s="69">
        <v>51</v>
      </c>
      <c r="B60" s="70">
        <v>20231626</v>
      </c>
      <c r="C60" s="73" t="s">
        <v>170</v>
      </c>
      <c r="D60" s="75" t="s">
        <v>128</v>
      </c>
      <c r="E60" s="51">
        <f t="shared" si="0"/>
        <v>78</v>
      </c>
      <c r="F60" s="47" t="s">
        <v>10</v>
      </c>
    </row>
    <row r="61" spans="1:6" x14ac:dyDescent="0.25">
      <c r="A61" s="47">
        <v>52</v>
      </c>
      <c r="B61" s="70">
        <v>20231675</v>
      </c>
      <c r="C61" s="73" t="s">
        <v>171</v>
      </c>
      <c r="D61" s="75" t="s">
        <v>121</v>
      </c>
      <c r="E61" s="51">
        <f t="shared" si="0"/>
        <v>110</v>
      </c>
      <c r="F61" s="47" t="s">
        <v>10</v>
      </c>
    </row>
    <row r="62" spans="1:6" x14ac:dyDescent="0.25">
      <c r="A62" s="69">
        <v>53</v>
      </c>
      <c r="B62" s="70">
        <v>20231676</v>
      </c>
      <c r="C62" s="73" t="s">
        <v>172</v>
      </c>
      <c r="D62" s="75" t="s">
        <v>124</v>
      </c>
      <c r="E62" s="51">
        <f t="shared" si="0"/>
        <v>53</v>
      </c>
      <c r="F62" s="47" t="s">
        <v>10</v>
      </c>
    </row>
    <row r="63" spans="1:6" x14ac:dyDescent="0.25">
      <c r="A63" s="69">
        <v>54</v>
      </c>
      <c r="B63" s="70">
        <v>20231679</v>
      </c>
      <c r="C63" s="73" t="s">
        <v>173</v>
      </c>
      <c r="D63" s="75" t="s">
        <v>154</v>
      </c>
      <c r="E63" s="51">
        <f t="shared" si="0"/>
        <v>110</v>
      </c>
      <c r="F63" s="47" t="s">
        <v>10</v>
      </c>
    </row>
    <row r="64" spans="1:6" x14ac:dyDescent="0.25">
      <c r="A64" s="47">
        <v>55</v>
      </c>
      <c r="B64" s="70">
        <v>20231681</v>
      </c>
      <c r="C64" s="73" t="s">
        <v>174</v>
      </c>
      <c r="D64" s="75" t="s">
        <v>132</v>
      </c>
      <c r="E64" s="51">
        <f t="shared" si="0"/>
        <v>113</v>
      </c>
      <c r="F64" s="47" t="s">
        <v>10</v>
      </c>
    </row>
    <row r="65" spans="1:6" x14ac:dyDescent="0.25">
      <c r="A65" s="69">
        <v>56</v>
      </c>
      <c r="B65" s="70">
        <v>20231703</v>
      </c>
      <c r="C65" s="73" t="s">
        <v>151</v>
      </c>
      <c r="D65" s="75" t="s">
        <v>175</v>
      </c>
      <c r="E65" s="51">
        <f t="shared" si="0"/>
        <v>115</v>
      </c>
      <c r="F65" s="47" t="s">
        <v>10</v>
      </c>
    </row>
    <row r="66" spans="1:6" x14ac:dyDescent="0.25">
      <c r="A66" s="69">
        <v>57</v>
      </c>
      <c r="B66" s="70">
        <v>20231705</v>
      </c>
      <c r="C66" s="73" t="s">
        <v>176</v>
      </c>
      <c r="D66" s="75" t="s">
        <v>143</v>
      </c>
      <c r="E66" s="51">
        <f t="shared" si="0"/>
        <v>87</v>
      </c>
      <c r="F66" s="47" t="s">
        <v>10</v>
      </c>
    </row>
    <row r="67" spans="1:6" x14ac:dyDescent="0.25">
      <c r="A67" s="47">
        <v>58</v>
      </c>
      <c r="B67" s="70">
        <v>20231710</v>
      </c>
      <c r="C67" s="73" t="s">
        <v>177</v>
      </c>
      <c r="D67" s="75" t="s">
        <v>136</v>
      </c>
      <c r="E67" s="51">
        <f t="shared" si="0"/>
        <v>107</v>
      </c>
      <c r="F67" s="47" t="s">
        <v>10</v>
      </c>
    </row>
    <row r="68" spans="1:6" x14ac:dyDescent="0.25">
      <c r="A68" s="69">
        <v>59</v>
      </c>
      <c r="B68" s="70">
        <v>20231754</v>
      </c>
      <c r="C68" s="73" t="s">
        <v>171</v>
      </c>
      <c r="D68" s="75" t="s">
        <v>126</v>
      </c>
      <c r="E68" s="51">
        <f t="shared" si="0"/>
        <v>109</v>
      </c>
      <c r="F68" s="47" t="s">
        <v>10</v>
      </c>
    </row>
    <row r="69" spans="1:6" x14ac:dyDescent="0.25">
      <c r="A69" s="69">
        <v>60</v>
      </c>
      <c r="B69" s="70">
        <v>20231784</v>
      </c>
      <c r="C69" s="73" t="s">
        <v>178</v>
      </c>
      <c r="D69" s="75" t="s">
        <v>143</v>
      </c>
      <c r="E69" s="51">
        <f t="shared" si="0"/>
        <v>116</v>
      </c>
      <c r="F69" s="47" t="s">
        <v>10</v>
      </c>
    </row>
    <row r="70" spans="1:6" x14ac:dyDescent="0.25">
      <c r="A70" s="47">
        <v>61</v>
      </c>
      <c r="B70" s="70">
        <v>20231796</v>
      </c>
      <c r="C70" s="73" t="s">
        <v>179</v>
      </c>
      <c r="D70" s="75" t="s">
        <v>143</v>
      </c>
      <c r="E70" s="51">
        <f t="shared" si="0"/>
        <v>110</v>
      </c>
      <c r="F70" s="47" t="s">
        <v>10</v>
      </c>
    </row>
    <row r="71" spans="1:6" x14ac:dyDescent="0.25">
      <c r="A71" s="69">
        <v>62</v>
      </c>
      <c r="B71" s="70">
        <v>20231809</v>
      </c>
      <c r="C71" s="73" t="s">
        <v>179</v>
      </c>
      <c r="D71" s="75" t="s">
        <v>132</v>
      </c>
      <c r="E71" s="51">
        <f t="shared" si="0"/>
        <v>103</v>
      </c>
      <c r="F71" s="47" t="s">
        <v>10</v>
      </c>
    </row>
    <row r="72" spans="1:6" x14ac:dyDescent="0.25">
      <c r="A72" s="69">
        <v>63</v>
      </c>
      <c r="B72" s="70">
        <v>20231810</v>
      </c>
      <c r="C72" s="73" t="s">
        <v>179</v>
      </c>
      <c r="D72" s="75" t="s">
        <v>143</v>
      </c>
      <c r="E72" s="51">
        <f t="shared" si="0"/>
        <v>110</v>
      </c>
      <c r="F72" s="47" t="s">
        <v>10</v>
      </c>
    </row>
    <row r="73" spans="1:6" x14ac:dyDescent="0.25">
      <c r="A73" s="47">
        <v>64</v>
      </c>
      <c r="B73" s="70">
        <v>20231818</v>
      </c>
      <c r="C73" s="73" t="s">
        <v>180</v>
      </c>
      <c r="D73" s="75" t="s">
        <v>124</v>
      </c>
      <c r="E73" s="51">
        <f t="shared" si="0"/>
        <v>102</v>
      </c>
      <c r="F73" s="47" t="s">
        <v>10</v>
      </c>
    </row>
    <row r="74" spans="1:6" x14ac:dyDescent="0.25">
      <c r="A74" s="69">
        <v>65</v>
      </c>
      <c r="B74" s="70">
        <v>20231821</v>
      </c>
      <c r="C74" s="73" t="s">
        <v>181</v>
      </c>
      <c r="D74" s="75" t="s">
        <v>128</v>
      </c>
      <c r="E74" s="51">
        <f t="shared" ref="E74:E122" si="1">NETWORKDAYS.INTL(C74,D74,1)</f>
        <v>96</v>
      </c>
      <c r="F74" s="47" t="s">
        <v>10</v>
      </c>
    </row>
    <row r="75" spans="1:6" x14ac:dyDescent="0.25">
      <c r="A75" s="69">
        <v>66</v>
      </c>
      <c r="B75" s="70">
        <v>20231822</v>
      </c>
      <c r="C75" s="73" t="s">
        <v>180</v>
      </c>
      <c r="D75" s="75" t="s">
        <v>134</v>
      </c>
      <c r="E75" s="51">
        <f t="shared" si="1"/>
        <v>105</v>
      </c>
      <c r="F75" s="47" t="s">
        <v>10</v>
      </c>
    </row>
    <row r="76" spans="1:6" x14ac:dyDescent="0.25">
      <c r="A76" s="47">
        <v>67</v>
      </c>
      <c r="B76" s="70">
        <v>20231826</v>
      </c>
      <c r="C76" s="73" t="s">
        <v>180</v>
      </c>
      <c r="D76" s="75" t="s">
        <v>168</v>
      </c>
      <c r="E76" s="51">
        <f t="shared" si="1"/>
        <v>95</v>
      </c>
      <c r="F76" s="47" t="s">
        <v>10</v>
      </c>
    </row>
    <row r="77" spans="1:6" x14ac:dyDescent="0.25">
      <c r="A77" s="69">
        <v>68</v>
      </c>
      <c r="B77" s="70">
        <v>20231828</v>
      </c>
      <c r="C77" s="73" t="s">
        <v>180</v>
      </c>
      <c r="D77" s="75" t="s">
        <v>134</v>
      </c>
      <c r="E77" s="51">
        <f t="shared" si="1"/>
        <v>105</v>
      </c>
      <c r="F77" s="47" t="s">
        <v>10</v>
      </c>
    </row>
    <row r="78" spans="1:6" x14ac:dyDescent="0.25">
      <c r="A78" s="69">
        <v>69</v>
      </c>
      <c r="B78" s="70">
        <v>20231829</v>
      </c>
      <c r="C78" s="73" t="s">
        <v>180</v>
      </c>
      <c r="D78" s="75" t="s">
        <v>128</v>
      </c>
      <c r="E78" s="51">
        <f t="shared" si="1"/>
        <v>107</v>
      </c>
      <c r="F78" s="47" t="s">
        <v>10</v>
      </c>
    </row>
    <row r="79" spans="1:6" x14ac:dyDescent="0.25">
      <c r="A79" s="47">
        <v>70</v>
      </c>
      <c r="B79" s="70">
        <v>20231832</v>
      </c>
      <c r="C79" s="73" t="s">
        <v>182</v>
      </c>
      <c r="D79" s="75" t="s">
        <v>126</v>
      </c>
      <c r="E79" s="51">
        <f t="shared" si="1"/>
        <v>111</v>
      </c>
      <c r="F79" s="47" t="s">
        <v>10</v>
      </c>
    </row>
    <row r="80" spans="1:6" x14ac:dyDescent="0.25">
      <c r="A80" s="69">
        <v>71</v>
      </c>
      <c r="B80" s="70">
        <v>20231835</v>
      </c>
      <c r="C80" s="73" t="s">
        <v>180</v>
      </c>
      <c r="D80" s="75" t="s">
        <v>134</v>
      </c>
      <c r="E80" s="51">
        <f t="shared" si="1"/>
        <v>105</v>
      </c>
      <c r="F80" s="47" t="s">
        <v>10</v>
      </c>
    </row>
    <row r="81" spans="1:6" x14ac:dyDescent="0.25">
      <c r="A81" s="69">
        <v>72</v>
      </c>
      <c r="B81" s="70">
        <v>20231836</v>
      </c>
      <c r="C81" s="73" t="s">
        <v>180</v>
      </c>
      <c r="D81" s="75" t="s">
        <v>128</v>
      </c>
      <c r="E81" s="51">
        <f t="shared" si="1"/>
        <v>107</v>
      </c>
      <c r="F81" s="47" t="s">
        <v>10</v>
      </c>
    </row>
    <row r="82" spans="1:6" x14ac:dyDescent="0.25">
      <c r="A82" s="47">
        <v>73</v>
      </c>
      <c r="B82" s="70">
        <v>20231847</v>
      </c>
      <c r="C82" s="75" t="s">
        <v>171</v>
      </c>
      <c r="D82" s="75" t="s">
        <v>126</v>
      </c>
      <c r="E82" s="51">
        <f t="shared" si="1"/>
        <v>109</v>
      </c>
      <c r="F82" s="47" t="s">
        <v>10</v>
      </c>
    </row>
    <row r="83" spans="1:6" x14ac:dyDescent="0.25">
      <c r="A83" s="69">
        <v>74</v>
      </c>
      <c r="B83" s="70">
        <v>20231850</v>
      </c>
      <c r="C83" s="75" t="s">
        <v>179</v>
      </c>
      <c r="D83" s="75" t="s">
        <v>175</v>
      </c>
      <c r="E83" s="51">
        <f t="shared" si="1"/>
        <v>105</v>
      </c>
      <c r="F83" s="47" t="s">
        <v>10</v>
      </c>
    </row>
    <row r="84" spans="1:6" x14ac:dyDescent="0.25">
      <c r="A84" s="69">
        <v>75</v>
      </c>
      <c r="B84" s="70">
        <v>20231869</v>
      </c>
      <c r="C84" s="75" t="s">
        <v>171</v>
      </c>
      <c r="D84" s="75" t="s">
        <v>136</v>
      </c>
      <c r="E84" s="51">
        <f t="shared" si="1"/>
        <v>100</v>
      </c>
      <c r="F84" s="47" t="s">
        <v>10</v>
      </c>
    </row>
    <row r="85" spans="1:6" x14ac:dyDescent="0.25">
      <c r="A85" s="47">
        <v>76</v>
      </c>
      <c r="B85" s="70">
        <v>20231870</v>
      </c>
      <c r="C85" s="75" t="s">
        <v>183</v>
      </c>
      <c r="D85" s="75" t="s">
        <v>143</v>
      </c>
      <c r="E85" s="51">
        <f t="shared" si="1"/>
        <v>106</v>
      </c>
      <c r="F85" s="47" t="s">
        <v>10</v>
      </c>
    </row>
    <row r="86" spans="1:6" x14ac:dyDescent="0.25">
      <c r="A86" s="69">
        <v>77</v>
      </c>
      <c r="B86" s="70">
        <v>20231872</v>
      </c>
      <c r="C86" s="75" t="s">
        <v>183</v>
      </c>
      <c r="D86" s="75" t="s">
        <v>119</v>
      </c>
      <c r="E86" s="51">
        <f t="shared" si="1"/>
        <v>111</v>
      </c>
      <c r="F86" s="47" t="s">
        <v>10</v>
      </c>
    </row>
    <row r="87" spans="1:6" x14ac:dyDescent="0.25">
      <c r="A87" s="69">
        <v>78</v>
      </c>
      <c r="B87" s="70">
        <v>20231875</v>
      </c>
      <c r="C87" s="75" t="s">
        <v>184</v>
      </c>
      <c r="D87" s="75" t="s">
        <v>126</v>
      </c>
      <c r="E87" s="51">
        <f t="shared" si="1"/>
        <v>104</v>
      </c>
      <c r="F87" s="47" t="s">
        <v>10</v>
      </c>
    </row>
    <row r="88" spans="1:6" x14ac:dyDescent="0.25">
      <c r="A88" s="47">
        <v>79</v>
      </c>
      <c r="B88" s="70">
        <v>20231904</v>
      </c>
      <c r="C88" s="75" t="s">
        <v>184</v>
      </c>
      <c r="D88" s="75" t="s">
        <v>142</v>
      </c>
      <c r="E88" s="51">
        <f t="shared" si="1"/>
        <v>115</v>
      </c>
      <c r="F88" s="47" t="s">
        <v>10</v>
      </c>
    </row>
    <row r="89" spans="1:6" x14ac:dyDescent="0.25">
      <c r="A89" s="69">
        <v>80</v>
      </c>
      <c r="B89" s="70">
        <v>20231908</v>
      </c>
      <c r="C89" s="75" t="s">
        <v>185</v>
      </c>
      <c r="D89" s="75" t="s">
        <v>119</v>
      </c>
      <c r="E89" s="51">
        <f t="shared" si="1"/>
        <v>102</v>
      </c>
      <c r="F89" s="47" t="s">
        <v>10</v>
      </c>
    </row>
    <row r="90" spans="1:6" x14ac:dyDescent="0.25">
      <c r="A90" s="69">
        <v>81</v>
      </c>
      <c r="B90" s="70">
        <v>20231921</v>
      </c>
      <c r="C90" s="75" t="s">
        <v>186</v>
      </c>
      <c r="D90" s="75" t="s">
        <v>124</v>
      </c>
      <c r="E90" s="51">
        <f t="shared" si="1"/>
        <v>97</v>
      </c>
      <c r="F90" s="47" t="s">
        <v>10</v>
      </c>
    </row>
    <row r="91" spans="1:6" x14ac:dyDescent="0.25">
      <c r="A91" s="47">
        <v>82</v>
      </c>
      <c r="B91" s="70">
        <v>20231927</v>
      </c>
      <c r="C91" s="75" t="s">
        <v>185</v>
      </c>
      <c r="D91" s="75" t="s">
        <v>142</v>
      </c>
      <c r="E91" s="51">
        <f t="shared" si="1"/>
        <v>102</v>
      </c>
      <c r="F91" s="47" t="s">
        <v>10</v>
      </c>
    </row>
    <row r="92" spans="1:6" x14ac:dyDescent="0.25">
      <c r="A92" s="69">
        <v>83</v>
      </c>
      <c r="B92" s="70">
        <v>20231928</v>
      </c>
      <c r="C92" s="75" t="s">
        <v>185</v>
      </c>
      <c r="D92" s="75" t="s">
        <v>143</v>
      </c>
      <c r="E92" s="51">
        <f t="shared" si="1"/>
        <v>97</v>
      </c>
      <c r="F92" s="47" t="s">
        <v>10</v>
      </c>
    </row>
    <row r="93" spans="1:6" x14ac:dyDescent="0.25">
      <c r="A93" s="69">
        <v>84</v>
      </c>
      <c r="B93" s="70">
        <v>20231948</v>
      </c>
      <c r="C93" s="75" t="s">
        <v>185</v>
      </c>
      <c r="D93" s="75" t="s">
        <v>144</v>
      </c>
      <c r="E93" s="51">
        <f t="shared" si="1"/>
        <v>102</v>
      </c>
      <c r="F93" s="47" t="s">
        <v>10</v>
      </c>
    </row>
    <row r="94" spans="1:6" x14ac:dyDescent="0.25">
      <c r="A94" s="47">
        <v>85</v>
      </c>
      <c r="B94" s="70">
        <v>20231974</v>
      </c>
      <c r="C94" s="75" t="s">
        <v>187</v>
      </c>
      <c r="D94" s="75" t="s">
        <v>126</v>
      </c>
      <c r="E94" s="51">
        <f t="shared" si="1"/>
        <v>94</v>
      </c>
      <c r="F94" s="47" t="s">
        <v>10</v>
      </c>
    </row>
    <row r="95" spans="1:6" x14ac:dyDescent="0.25">
      <c r="A95" s="69">
        <v>86</v>
      </c>
      <c r="B95" s="70">
        <v>20232008</v>
      </c>
      <c r="C95" s="75" t="s">
        <v>188</v>
      </c>
      <c r="D95" s="75" t="s">
        <v>154</v>
      </c>
      <c r="E95" s="51">
        <f t="shared" si="1"/>
        <v>94</v>
      </c>
      <c r="F95" s="47" t="s">
        <v>10</v>
      </c>
    </row>
    <row r="96" spans="1:6" x14ac:dyDescent="0.25">
      <c r="A96" s="69">
        <v>87</v>
      </c>
      <c r="B96" s="70">
        <v>20232016</v>
      </c>
      <c r="C96" s="75" t="s">
        <v>185</v>
      </c>
      <c r="D96" s="75" t="s">
        <v>189</v>
      </c>
      <c r="E96" s="51">
        <f t="shared" si="1"/>
        <v>87</v>
      </c>
      <c r="F96" s="47" t="s">
        <v>10</v>
      </c>
    </row>
    <row r="97" spans="1:6" x14ac:dyDescent="0.25">
      <c r="A97" s="47">
        <v>88</v>
      </c>
      <c r="B97" s="70">
        <v>20232018</v>
      </c>
      <c r="C97" s="75" t="s">
        <v>185</v>
      </c>
      <c r="D97" s="75" t="s">
        <v>126</v>
      </c>
      <c r="E97" s="51">
        <f t="shared" si="1"/>
        <v>91</v>
      </c>
      <c r="F97" s="47" t="s">
        <v>10</v>
      </c>
    </row>
    <row r="98" spans="1:6" x14ac:dyDescent="0.25">
      <c r="A98" s="69">
        <v>89</v>
      </c>
      <c r="B98" s="70">
        <v>20232021</v>
      </c>
      <c r="C98" s="75" t="s">
        <v>185</v>
      </c>
      <c r="D98" s="75" t="s">
        <v>168</v>
      </c>
      <c r="E98" s="51">
        <f t="shared" si="1"/>
        <v>85</v>
      </c>
      <c r="F98" s="47" t="s">
        <v>10</v>
      </c>
    </row>
    <row r="99" spans="1:6" x14ac:dyDescent="0.25">
      <c r="A99" s="69">
        <v>90</v>
      </c>
      <c r="B99" s="70">
        <v>20232028</v>
      </c>
      <c r="C99" s="75" t="s">
        <v>185</v>
      </c>
      <c r="D99" s="75" t="s">
        <v>134</v>
      </c>
      <c r="E99" s="51">
        <f t="shared" si="1"/>
        <v>95</v>
      </c>
      <c r="F99" s="47" t="s">
        <v>10</v>
      </c>
    </row>
    <row r="100" spans="1:6" x14ac:dyDescent="0.25">
      <c r="A100" s="47">
        <v>91</v>
      </c>
      <c r="B100" s="70">
        <v>20232035</v>
      </c>
      <c r="C100" s="75" t="s">
        <v>185</v>
      </c>
      <c r="D100" s="75" t="s">
        <v>128</v>
      </c>
      <c r="E100" s="51">
        <f t="shared" si="1"/>
        <v>97</v>
      </c>
      <c r="F100" s="47" t="s">
        <v>10</v>
      </c>
    </row>
    <row r="101" spans="1:6" x14ac:dyDescent="0.25">
      <c r="A101" s="69">
        <v>92</v>
      </c>
      <c r="B101" s="70">
        <v>20232041</v>
      </c>
      <c r="C101" s="75" t="s">
        <v>157</v>
      </c>
      <c r="D101" s="75" t="s">
        <v>124</v>
      </c>
      <c r="E101" s="51">
        <f t="shared" si="1"/>
        <v>90</v>
      </c>
      <c r="F101" s="47" t="s">
        <v>10</v>
      </c>
    </row>
    <row r="102" spans="1:6" x14ac:dyDescent="0.25">
      <c r="A102" s="69">
        <v>93</v>
      </c>
      <c r="B102" s="70">
        <v>20232045</v>
      </c>
      <c r="C102" s="75" t="s">
        <v>190</v>
      </c>
      <c r="D102" s="75" t="s">
        <v>124</v>
      </c>
      <c r="E102" s="51">
        <f t="shared" si="1"/>
        <v>86</v>
      </c>
      <c r="F102" s="47" t="s">
        <v>10</v>
      </c>
    </row>
    <row r="103" spans="1:6" x14ac:dyDescent="0.25">
      <c r="A103" s="47">
        <v>94</v>
      </c>
      <c r="B103" s="70">
        <v>20232052</v>
      </c>
      <c r="C103" s="75" t="s">
        <v>191</v>
      </c>
      <c r="D103" s="75" t="s">
        <v>119</v>
      </c>
      <c r="E103" s="51">
        <f t="shared" si="1"/>
        <v>97</v>
      </c>
      <c r="F103" s="47" t="s">
        <v>10</v>
      </c>
    </row>
    <row r="104" spans="1:6" x14ac:dyDescent="0.25">
      <c r="A104" s="69">
        <v>95</v>
      </c>
      <c r="B104" s="70">
        <v>20232064</v>
      </c>
      <c r="C104" s="75" t="s">
        <v>192</v>
      </c>
      <c r="D104" s="75" t="s">
        <v>121</v>
      </c>
      <c r="E104" s="51">
        <f t="shared" si="1"/>
        <v>93</v>
      </c>
      <c r="F104" s="47" t="s">
        <v>10</v>
      </c>
    </row>
    <row r="105" spans="1:6" x14ac:dyDescent="0.25">
      <c r="A105" s="69">
        <v>96</v>
      </c>
      <c r="B105" s="70">
        <v>20232102</v>
      </c>
      <c r="C105" s="75" t="s">
        <v>193</v>
      </c>
      <c r="D105" s="75" t="s">
        <v>144</v>
      </c>
      <c r="E105" s="51">
        <f t="shared" si="1"/>
        <v>73</v>
      </c>
      <c r="F105" s="47" t="s">
        <v>10</v>
      </c>
    </row>
    <row r="106" spans="1:6" x14ac:dyDescent="0.25">
      <c r="A106" s="47">
        <v>97</v>
      </c>
      <c r="B106" s="70">
        <v>20232106</v>
      </c>
      <c r="C106" s="75" t="s">
        <v>194</v>
      </c>
      <c r="D106" s="75" t="s">
        <v>128</v>
      </c>
      <c r="E106" s="51">
        <f t="shared" si="1"/>
        <v>77</v>
      </c>
      <c r="F106" s="47" t="s">
        <v>10</v>
      </c>
    </row>
    <row r="107" spans="1:6" x14ac:dyDescent="0.25">
      <c r="A107" s="69">
        <v>98</v>
      </c>
      <c r="B107" s="70">
        <v>20232111</v>
      </c>
      <c r="C107" s="75" t="s">
        <v>139</v>
      </c>
      <c r="D107" s="75" t="s">
        <v>119</v>
      </c>
      <c r="E107" s="51">
        <f t="shared" si="1"/>
        <v>90</v>
      </c>
      <c r="F107" s="47" t="s">
        <v>10</v>
      </c>
    </row>
    <row r="108" spans="1:6" x14ac:dyDescent="0.25">
      <c r="A108" s="69">
        <v>99</v>
      </c>
      <c r="B108" s="70">
        <v>20232118</v>
      </c>
      <c r="C108" s="75" t="s">
        <v>139</v>
      </c>
      <c r="D108" s="75" t="s">
        <v>142</v>
      </c>
      <c r="E108" s="51">
        <f t="shared" si="1"/>
        <v>90</v>
      </c>
      <c r="F108" s="47" t="s">
        <v>10</v>
      </c>
    </row>
    <row r="109" spans="1:6" x14ac:dyDescent="0.25">
      <c r="A109" s="47">
        <v>100</v>
      </c>
      <c r="B109" s="70">
        <v>20232119</v>
      </c>
      <c r="C109" s="75" t="s">
        <v>139</v>
      </c>
      <c r="D109" s="75" t="s">
        <v>130</v>
      </c>
      <c r="E109" s="51">
        <f t="shared" si="1"/>
        <v>89</v>
      </c>
      <c r="F109" s="47" t="s">
        <v>10</v>
      </c>
    </row>
    <row r="110" spans="1:6" x14ac:dyDescent="0.25">
      <c r="A110" s="69">
        <v>101</v>
      </c>
      <c r="B110" s="70">
        <v>20232137</v>
      </c>
      <c r="C110" s="75" t="s">
        <v>195</v>
      </c>
      <c r="D110" s="75" t="s">
        <v>134</v>
      </c>
      <c r="E110" s="51">
        <f t="shared" si="1"/>
        <v>74</v>
      </c>
      <c r="F110" s="47" t="s">
        <v>10</v>
      </c>
    </row>
    <row r="111" spans="1:6" x14ac:dyDescent="0.25">
      <c r="A111" s="69">
        <v>102</v>
      </c>
      <c r="B111" s="70">
        <v>20232141</v>
      </c>
      <c r="C111" s="75" t="s">
        <v>167</v>
      </c>
      <c r="D111" s="75" t="s">
        <v>142</v>
      </c>
      <c r="E111" s="51">
        <f t="shared" si="1"/>
        <v>85</v>
      </c>
      <c r="F111" s="47" t="s">
        <v>10</v>
      </c>
    </row>
    <row r="112" spans="1:6" x14ac:dyDescent="0.25">
      <c r="A112" s="47">
        <v>103</v>
      </c>
      <c r="B112" s="70">
        <v>20232151</v>
      </c>
      <c r="C112" s="75" t="s">
        <v>196</v>
      </c>
      <c r="D112" s="75" t="s">
        <v>126</v>
      </c>
      <c r="E112" s="51">
        <f t="shared" si="1"/>
        <v>80</v>
      </c>
      <c r="F112" s="47" t="s">
        <v>10</v>
      </c>
    </row>
    <row r="113" spans="1:6" x14ac:dyDescent="0.25">
      <c r="A113" s="69">
        <v>104</v>
      </c>
      <c r="B113" s="70">
        <v>20232156</v>
      </c>
      <c r="C113" s="75" t="s">
        <v>167</v>
      </c>
      <c r="D113" s="75" t="s">
        <v>154</v>
      </c>
      <c r="E113" s="51">
        <f t="shared" si="1"/>
        <v>79</v>
      </c>
      <c r="F113" s="47" t="s">
        <v>10</v>
      </c>
    </row>
    <row r="114" spans="1:6" x14ac:dyDescent="0.25">
      <c r="A114" s="69">
        <v>105</v>
      </c>
      <c r="B114" s="70">
        <v>20232162</v>
      </c>
      <c r="C114" s="75" t="s">
        <v>197</v>
      </c>
      <c r="D114" s="75" t="s">
        <v>189</v>
      </c>
      <c r="E114" s="51">
        <f t="shared" si="1"/>
        <v>75</v>
      </c>
      <c r="F114" s="47" t="s">
        <v>10</v>
      </c>
    </row>
    <row r="115" spans="1:6" x14ac:dyDescent="0.25">
      <c r="A115" s="47">
        <v>106</v>
      </c>
      <c r="B115" s="70">
        <v>20232208</v>
      </c>
      <c r="C115" s="75" t="s">
        <v>198</v>
      </c>
      <c r="D115" s="75" t="s">
        <v>134</v>
      </c>
      <c r="E115" s="51">
        <f t="shared" si="1"/>
        <v>73</v>
      </c>
      <c r="F115" s="47" t="s">
        <v>10</v>
      </c>
    </row>
    <row r="116" spans="1:6" x14ac:dyDescent="0.25">
      <c r="A116" s="69">
        <v>107</v>
      </c>
      <c r="B116" s="70">
        <v>20232212</v>
      </c>
      <c r="C116" s="75" t="s">
        <v>167</v>
      </c>
      <c r="D116" s="75" t="s">
        <v>117</v>
      </c>
      <c r="E116" s="51">
        <f t="shared" si="1"/>
        <v>80</v>
      </c>
      <c r="F116" s="47" t="s">
        <v>10</v>
      </c>
    </row>
    <row r="117" spans="1:6" x14ac:dyDescent="0.25">
      <c r="A117" s="69">
        <v>108</v>
      </c>
      <c r="B117" s="70">
        <v>20232214</v>
      </c>
      <c r="C117" s="75" t="s">
        <v>167</v>
      </c>
      <c r="D117" s="75" t="s">
        <v>130</v>
      </c>
      <c r="E117" s="51">
        <f t="shared" si="1"/>
        <v>84</v>
      </c>
      <c r="F117" s="47" t="s">
        <v>10</v>
      </c>
    </row>
    <row r="118" spans="1:6" x14ac:dyDescent="0.25">
      <c r="A118" s="47">
        <v>109</v>
      </c>
      <c r="B118" s="70">
        <v>20232220</v>
      </c>
      <c r="C118" s="75" t="s">
        <v>199</v>
      </c>
      <c r="D118" s="75" t="s">
        <v>117</v>
      </c>
      <c r="E118" s="51">
        <f t="shared" si="1"/>
        <v>81</v>
      </c>
      <c r="F118" s="47" t="s">
        <v>10</v>
      </c>
    </row>
    <row r="119" spans="1:6" x14ac:dyDescent="0.25">
      <c r="A119" s="69">
        <v>110</v>
      </c>
      <c r="B119" s="70">
        <v>20232222</v>
      </c>
      <c r="C119" s="75" t="s">
        <v>200</v>
      </c>
      <c r="D119" s="75" t="s">
        <v>117</v>
      </c>
      <c r="E119" s="51">
        <f t="shared" si="1"/>
        <v>70</v>
      </c>
      <c r="F119" s="47" t="s">
        <v>10</v>
      </c>
    </row>
    <row r="120" spans="1:6" x14ac:dyDescent="0.25">
      <c r="A120" s="69">
        <v>111</v>
      </c>
      <c r="B120" s="70">
        <v>20232223</v>
      </c>
      <c r="C120" s="75" t="s">
        <v>195</v>
      </c>
      <c r="D120" s="75" t="s">
        <v>119</v>
      </c>
      <c r="E120" s="51">
        <f t="shared" si="1"/>
        <v>81</v>
      </c>
      <c r="F120" s="47" t="s">
        <v>10</v>
      </c>
    </row>
    <row r="121" spans="1:6" x14ac:dyDescent="0.25">
      <c r="A121" s="47">
        <v>112</v>
      </c>
      <c r="B121" s="70">
        <v>20232227</v>
      </c>
      <c r="C121" s="75" t="s">
        <v>200</v>
      </c>
      <c r="D121" s="75" t="s">
        <v>117</v>
      </c>
      <c r="E121" s="51">
        <f t="shared" si="1"/>
        <v>70</v>
      </c>
      <c r="F121" s="47" t="s">
        <v>10</v>
      </c>
    </row>
    <row r="122" spans="1:6" x14ac:dyDescent="0.25">
      <c r="A122" s="69">
        <v>113</v>
      </c>
      <c r="B122" s="70">
        <v>20232228</v>
      </c>
      <c r="C122" s="75" t="s">
        <v>195</v>
      </c>
      <c r="D122" s="75" t="s">
        <v>142</v>
      </c>
      <c r="E122" s="51">
        <f t="shared" si="1"/>
        <v>81</v>
      </c>
      <c r="F122" s="47" t="s">
        <v>10</v>
      </c>
    </row>
    <row r="123" spans="1:6" x14ac:dyDescent="0.25">
      <c r="A123" s="69">
        <v>114</v>
      </c>
      <c r="B123" s="70">
        <v>20232231</v>
      </c>
      <c r="C123" s="75" t="s">
        <v>195</v>
      </c>
      <c r="D123" s="75" t="s">
        <v>144</v>
      </c>
      <c r="E123" s="51">
        <f t="shared" ref="E123:E186" si="2">NETWORKDAYS.INTL(C123,D123,1)</f>
        <v>81</v>
      </c>
      <c r="F123" s="47" t="s">
        <v>10</v>
      </c>
    </row>
    <row r="124" spans="1:6" x14ac:dyDescent="0.25">
      <c r="A124" s="47">
        <v>115</v>
      </c>
      <c r="B124" s="70">
        <v>20232232</v>
      </c>
      <c r="C124" s="75" t="s">
        <v>167</v>
      </c>
      <c r="D124" s="75" t="s">
        <v>154</v>
      </c>
      <c r="E124" s="51">
        <f t="shared" si="2"/>
        <v>79</v>
      </c>
      <c r="F124" s="47" t="s">
        <v>10</v>
      </c>
    </row>
    <row r="125" spans="1:6" x14ac:dyDescent="0.25">
      <c r="A125" s="69">
        <v>116</v>
      </c>
      <c r="B125" s="70">
        <v>20232235</v>
      </c>
      <c r="C125" s="75" t="s">
        <v>195</v>
      </c>
      <c r="D125" s="75" t="s">
        <v>142</v>
      </c>
      <c r="E125" s="51">
        <f t="shared" si="2"/>
        <v>81</v>
      </c>
      <c r="F125" s="47" t="s">
        <v>10</v>
      </c>
    </row>
    <row r="126" spans="1:6" x14ac:dyDescent="0.25">
      <c r="A126" s="69">
        <v>117</v>
      </c>
      <c r="B126" s="70">
        <v>20232237</v>
      </c>
      <c r="C126" s="75" t="s">
        <v>195</v>
      </c>
      <c r="D126" s="75" t="s">
        <v>117</v>
      </c>
      <c r="E126" s="51">
        <f t="shared" si="2"/>
        <v>76</v>
      </c>
      <c r="F126" s="47" t="s">
        <v>10</v>
      </c>
    </row>
    <row r="127" spans="1:6" x14ac:dyDescent="0.25">
      <c r="A127" s="47">
        <v>118</v>
      </c>
      <c r="B127" s="70">
        <v>20232245</v>
      </c>
      <c r="C127" s="75" t="s">
        <v>195</v>
      </c>
      <c r="D127" s="75" t="s">
        <v>154</v>
      </c>
      <c r="E127" s="51">
        <f t="shared" si="2"/>
        <v>75</v>
      </c>
      <c r="F127" s="47" t="s">
        <v>10</v>
      </c>
    </row>
    <row r="128" spans="1:6" x14ac:dyDescent="0.25">
      <c r="A128" s="69">
        <v>119</v>
      </c>
      <c r="B128" s="70">
        <v>20232255</v>
      </c>
      <c r="C128" s="75" t="s">
        <v>167</v>
      </c>
      <c r="D128" s="75" t="s">
        <v>117</v>
      </c>
      <c r="E128" s="51">
        <f t="shared" si="2"/>
        <v>80</v>
      </c>
      <c r="F128" s="47" t="s">
        <v>10</v>
      </c>
    </row>
    <row r="129" spans="1:6" x14ac:dyDescent="0.25">
      <c r="A129" s="69">
        <v>120</v>
      </c>
      <c r="B129" s="70">
        <v>20232261</v>
      </c>
      <c r="C129" s="75" t="s">
        <v>189</v>
      </c>
      <c r="D129" s="75" t="s">
        <v>124</v>
      </c>
      <c r="E129" s="51">
        <f t="shared" si="2"/>
        <v>5</v>
      </c>
      <c r="F129" s="47" t="s">
        <v>10</v>
      </c>
    </row>
    <row r="130" spans="1:6" x14ac:dyDescent="0.25">
      <c r="A130" s="47">
        <v>121</v>
      </c>
      <c r="B130" s="70">
        <v>20232284</v>
      </c>
      <c r="C130" s="75" t="s">
        <v>200</v>
      </c>
      <c r="D130" s="75" t="s">
        <v>117</v>
      </c>
      <c r="E130" s="51">
        <f t="shared" si="2"/>
        <v>70</v>
      </c>
      <c r="F130" s="47" t="s">
        <v>10</v>
      </c>
    </row>
    <row r="131" spans="1:6" x14ac:dyDescent="0.25">
      <c r="A131" s="69">
        <v>122</v>
      </c>
      <c r="B131" s="70">
        <v>20232285</v>
      </c>
      <c r="C131" s="75" t="s">
        <v>201</v>
      </c>
      <c r="D131" s="75" t="s">
        <v>142</v>
      </c>
      <c r="E131" s="51">
        <f t="shared" si="2"/>
        <v>68</v>
      </c>
      <c r="F131" s="47" t="s">
        <v>10</v>
      </c>
    </row>
    <row r="132" spans="1:6" x14ac:dyDescent="0.25">
      <c r="A132" s="69">
        <v>123</v>
      </c>
      <c r="B132" s="70">
        <v>20232297</v>
      </c>
      <c r="C132" s="75" t="s">
        <v>201</v>
      </c>
      <c r="D132" s="75" t="s">
        <v>143</v>
      </c>
      <c r="E132" s="51">
        <f t="shared" si="2"/>
        <v>63</v>
      </c>
      <c r="F132" s="47" t="s">
        <v>10</v>
      </c>
    </row>
    <row r="133" spans="1:6" x14ac:dyDescent="0.25">
      <c r="A133" s="47">
        <v>124</v>
      </c>
      <c r="B133" s="70">
        <v>20232298</v>
      </c>
      <c r="C133" s="75" t="s">
        <v>201</v>
      </c>
      <c r="D133" s="75" t="s">
        <v>119</v>
      </c>
      <c r="E133" s="51">
        <f t="shared" si="2"/>
        <v>68</v>
      </c>
      <c r="F133" s="47" t="s">
        <v>10</v>
      </c>
    </row>
    <row r="134" spans="1:6" x14ac:dyDescent="0.25">
      <c r="A134" s="69">
        <v>125</v>
      </c>
      <c r="B134" s="70">
        <v>20232301</v>
      </c>
      <c r="C134" s="75" t="s">
        <v>201</v>
      </c>
      <c r="D134" s="75" t="s">
        <v>119</v>
      </c>
      <c r="E134" s="51">
        <f t="shared" si="2"/>
        <v>68</v>
      </c>
      <c r="F134" s="47" t="s">
        <v>10</v>
      </c>
    </row>
    <row r="135" spans="1:6" x14ac:dyDescent="0.25">
      <c r="A135" s="69">
        <v>126</v>
      </c>
      <c r="B135" s="70">
        <v>20232313</v>
      </c>
      <c r="C135" s="75" t="s">
        <v>201</v>
      </c>
      <c r="D135" s="75" t="s">
        <v>119</v>
      </c>
      <c r="E135" s="51">
        <f t="shared" si="2"/>
        <v>68</v>
      </c>
      <c r="F135" s="47" t="s">
        <v>10</v>
      </c>
    </row>
    <row r="136" spans="1:6" x14ac:dyDescent="0.25">
      <c r="A136" s="47">
        <v>127</v>
      </c>
      <c r="B136" s="70">
        <v>20232321</v>
      </c>
      <c r="C136" s="75" t="s">
        <v>202</v>
      </c>
      <c r="D136" s="75" t="s">
        <v>119</v>
      </c>
      <c r="E136" s="51">
        <f t="shared" si="2"/>
        <v>38</v>
      </c>
      <c r="F136" s="47" t="s">
        <v>10</v>
      </c>
    </row>
    <row r="137" spans="1:6" x14ac:dyDescent="0.25">
      <c r="A137" s="69">
        <v>128</v>
      </c>
      <c r="B137" s="70">
        <v>20232323</v>
      </c>
      <c r="C137" s="75" t="s">
        <v>118</v>
      </c>
      <c r="D137" s="75" t="s">
        <v>142</v>
      </c>
      <c r="E137" s="51">
        <f t="shared" si="2"/>
        <v>62</v>
      </c>
      <c r="F137" s="47" t="s">
        <v>10</v>
      </c>
    </row>
    <row r="138" spans="1:6" x14ac:dyDescent="0.25">
      <c r="A138" s="69">
        <v>129</v>
      </c>
      <c r="B138" s="70">
        <v>20232328</v>
      </c>
      <c r="C138" s="75" t="s">
        <v>203</v>
      </c>
      <c r="D138" s="75" t="s">
        <v>117</v>
      </c>
      <c r="E138" s="51">
        <f t="shared" si="2"/>
        <v>50</v>
      </c>
      <c r="F138" s="47" t="s">
        <v>10</v>
      </c>
    </row>
    <row r="139" spans="1:6" x14ac:dyDescent="0.25">
      <c r="A139" s="47">
        <v>130</v>
      </c>
      <c r="B139" s="70">
        <v>20232336</v>
      </c>
      <c r="C139" s="75" t="s">
        <v>193</v>
      </c>
      <c r="D139" s="75" t="s">
        <v>154</v>
      </c>
      <c r="E139" s="51">
        <f t="shared" si="2"/>
        <v>67</v>
      </c>
      <c r="F139" s="47" t="s">
        <v>10</v>
      </c>
    </row>
    <row r="140" spans="1:6" x14ac:dyDescent="0.25">
      <c r="A140" s="69">
        <v>131</v>
      </c>
      <c r="B140" s="70">
        <v>20232337</v>
      </c>
      <c r="C140" s="75" t="s">
        <v>118</v>
      </c>
      <c r="D140" s="75" t="s">
        <v>142</v>
      </c>
      <c r="E140" s="51">
        <f t="shared" si="2"/>
        <v>62</v>
      </c>
      <c r="F140" s="47" t="s">
        <v>10</v>
      </c>
    </row>
    <row r="141" spans="1:6" x14ac:dyDescent="0.25">
      <c r="A141" s="69">
        <v>132</v>
      </c>
      <c r="B141" s="70">
        <v>20232346</v>
      </c>
      <c r="C141" s="75" t="s">
        <v>204</v>
      </c>
      <c r="D141" s="75" t="s">
        <v>143</v>
      </c>
      <c r="E141" s="51">
        <f t="shared" si="2"/>
        <v>61</v>
      </c>
      <c r="F141" s="47" t="s">
        <v>10</v>
      </c>
    </row>
    <row r="142" spans="1:6" x14ac:dyDescent="0.25">
      <c r="A142" s="47">
        <v>133</v>
      </c>
      <c r="B142" s="70">
        <v>20232350</v>
      </c>
      <c r="C142" s="75" t="s">
        <v>203</v>
      </c>
      <c r="D142" s="75" t="s">
        <v>119</v>
      </c>
      <c r="E142" s="51">
        <f t="shared" si="2"/>
        <v>55</v>
      </c>
      <c r="F142" s="47" t="s">
        <v>10</v>
      </c>
    </row>
    <row r="143" spans="1:6" x14ac:dyDescent="0.25">
      <c r="A143" s="69">
        <v>134</v>
      </c>
      <c r="B143" s="70">
        <v>20232372</v>
      </c>
      <c r="C143" s="75" t="s">
        <v>204</v>
      </c>
      <c r="D143" s="75" t="s">
        <v>119</v>
      </c>
      <c r="E143" s="51">
        <f t="shared" si="2"/>
        <v>66</v>
      </c>
      <c r="F143" s="47" t="s">
        <v>10</v>
      </c>
    </row>
    <row r="144" spans="1:6" x14ac:dyDescent="0.25">
      <c r="A144" s="69">
        <v>135</v>
      </c>
      <c r="B144" s="70">
        <v>20232381</v>
      </c>
      <c r="C144" s="75" t="s">
        <v>204</v>
      </c>
      <c r="D144" s="75" t="s">
        <v>117</v>
      </c>
      <c r="E144" s="51">
        <f t="shared" si="2"/>
        <v>61</v>
      </c>
      <c r="F144" s="47" t="s">
        <v>10</v>
      </c>
    </row>
    <row r="145" spans="1:6" x14ac:dyDescent="0.25">
      <c r="A145" s="47">
        <v>136</v>
      </c>
      <c r="B145" s="70">
        <v>20232384</v>
      </c>
      <c r="C145" s="75" t="s">
        <v>201</v>
      </c>
      <c r="D145" s="75" t="s">
        <v>132</v>
      </c>
      <c r="E145" s="51">
        <f t="shared" si="2"/>
        <v>56</v>
      </c>
      <c r="F145" s="47" t="s">
        <v>10</v>
      </c>
    </row>
    <row r="146" spans="1:6" x14ac:dyDescent="0.25">
      <c r="A146" s="69">
        <v>137</v>
      </c>
      <c r="B146" s="70">
        <v>20232385</v>
      </c>
      <c r="C146" s="75" t="s">
        <v>201</v>
      </c>
      <c r="D146" s="75" t="s">
        <v>132</v>
      </c>
      <c r="E146" s="51">
        <f t="shared" si="2"/>
        <v>56</v>
      </c>
      <c r="F146" s="47" t="s">
        <v>10</v>
      </c>
    </row>
    <row r="147" spans="1:6" x14ac:dyDescent="0.25">
      <c r="A147" s="69">
        <v>138</v>
      </c>
      <c r="B147" s="70">
        <v>20232386</v>
      </c>
      <c r="C147" s="75" t="s">
        <v>201</v>
      </c>
      <c r="D147" s="75" t="s">
        <v>124</v>
      </c>
      <c r="E147" s="51">
        <f t="shared" si="2"/>
        <v>58</v>
      </c>
      <c r="F147" s="47" t="s">
        <v>10</v>
      </c>
    </row>
    <row r="148" spans="1:6" x14ac:dyDescent="0.25">
      <c r="A148" s="47">
        <v>139</v>
      </c>
      <c r="B148" s="70">
        <v>20232387</v>
      </c>
      <c r="C148" s="75" t="s">
        <v>201</v>
      </c>
      <c r="D148" s="75" t="s">
        <v>132</v>
      </c>
      <c r="E148" s="51">
        <f t="shared" si="2"/>
        <v>56</v>
      </c>
      <c r="F148" s="47" t="s">
        <v>10</v>
      </c>
    </row>
    <row r="149" spans="1:6" x14ac:dyDescent="0.25">
      <c r="A149" s="69">
        <v>140</v>
      </c>
      <c r="B149" s="70">
        <v>20232393</v>
      </c>
      <c r="C149" s="75" t="s">
        <v>205</v>
      </c>
      <c r="D149" s="75" t="s">
        <v>128</v>
      </c>
      <c r="E149" s="51">
        <f t="shared" si="2"/>
        <v>60</v>
      </c>
      <c r="F149" s="47" t="s">
        <v>10</v>
      </c>
    </row>
    <row r="150" spans="1:6" x14ac:dyDescent="0.25">
      <c r="A150" s="69">
        <v>141</v>
      </c>
      <c r="B150" s="70">
        <v>20232394</v>
      </c>
      <c r="C150" s="75" t="s">
        <v>205</v>
      </c>
      <c r="D150" s="75" t="s">
        <v>144</v>
      </c>
      <c r="E150" s="51">
        <f t="shared" si="2"/>
        <v>65</v>
      </c>
      <c r="F150" s="47" t="s">
        <v>10</v>
      </c>
    </row>
    <row r="151" spans="1:6" x14ac:dyDescent="0.25">
      <c r="A151" s="47">
        <v>142</v>
      </c>
      <c r="B151" s="70">
        <v>20232395</v>
      </c>
      <c r="C151" s="75" t="s">
        <v>205</v>
      </c>
      <c r="D151" s="75" t="s">
        <v>128</v>
      </c>
      <c r="E151" s="51">
        <f t="shared" si="2"/>
        <v>60</v>
      </c>
      <c r="F151" s="47" t="s">
        <v>10</v>
      </c>
    </row>
    <row r="152" spans="1:6" x14ac:dyDescent="0.25">
      <c r="A152" s="69">
        <v>143</v>
      </c>
      <c r="B152" s="70">
        <v>20232396</v>
      </c>
      <c r="C152" s="75" t="s">
        <v>205</v>
      </c>
      <c r="D152" s="75" t="s">
        <v>128</v>
      </c>
      <c r="E152" s="51">
        <f t="shared" si="2"/>
        <v>60</v>
      </c>
      <c r="F152" s="47" t="s">
        <v>10</v>
      </c>
    </row>
    <row r="153" spans="1:6" x14ac:dyDescent="0.25">
      <c r="A153" s="69">
        <v>144</v>
      </c>
      <c r="B153" s="70">
        <v>20232397</v>
      </c>
      <c r="C153" s="75" t="s">
        <v>205</v>
      </c>
      <c r="D153" s="75" t="s">
        <v>128</v>
      </c>
      <c r="E153" s="51">
        <f t="shared" si="2"/>
        <v>60</v>
      </c>
      <c r="F153" s="47" t="s">
        <v>10</v>
      </c>
    </row>
    <row r="154" spans="1:6" x14ac:dyDescent="0.25">
      <c r="A154" s="47">
        <v>145</v>
      </c>
      <c r="B154" s="70">
        <v>20232398</v>
      </c>
      <c r="C154" s="75" t="s">
        <v>205</v>
      </c>
      <c r="D154" s="75" t="s">
        <v>134</v>
      </c>
      <c r="E154" s="51">
        <f t="shared" si="2"/>
        <v>58</v>
      </c>
      <c r="F154" s="47" t="s">
        <v>10</v>
      </c>
    </row>
    <row r="155" spans="1:6" x14ac:dyDescent="0.25">
      <c r="A155" s="69">
        <v>146</v>
      </c>
      <c r="B155" s="70">
        <v>20232399</v>
      </c>
      <c r="C155" s="75" t="s">
        <v>205</v>
      </c>
      <c r="D155" s="75" t="s">
        <v>128</v>
      </c>
      <c r="E155" s="51">
        <f t="shared" si="2"/>
        <v>60</v>
      </c>
      <c r="F155" s="47" t="s">
        <v>10</v>
      </c>
    </row>
    <row r="156" spans="1:6" x14ac:dyDescent="0.25">
      <c r="A156" s="69">
        <v>147</v>
      </c>
      <c r="B156" s="70">
        <v>20232402</v>
      </c>
      <c r="C156" s="75" t="s">
        <v>205</v>
      </c>
      <c r="D156" s="75" t="s">
        <v>119</v>
      </c>
      <c r="E156" s="51">
        <f t="shared" si="2"/>
        <v>65</v>
      </c>
      <c r="F156" s="47" t="s">
        <v>10</v>
      </c>
    </row>
    <row r="157" spans="1:6" x14ac:dyDescent="0.25">
      <c r="A157" s="47">
        <v>148</v>
      </c>
      <c r="B157" s="70">
        <v>20232404</v>
      </c>
      <c r="C157" s="75" t="s">
        <v>205</v>
      </c>
      <c r="D157" s="75" t="s">
        <v>121</v>
      </c>
      <c r="E157" s="51">
        <f t="shared" si="2"/>
        <v>55</v>
      </c>
      <c r="F157" s="47" t="s">
        <v>10</v>
      </c>
    </row>
    <row r="158" spans="1:6" x14ac:dyDescent="0.25">
      <c r="A158" s="69">
        <v>149</v>
      </c>
      <c r="B158" s="70">
        <v>20232407</v>
      </c>
      <c r="C158" s="75" t="s">
        <v>205</v>
      </c>
      <c r="D158" s="75" t="s">
        <v>117</v>
      </c>
      <c r="E158" s="51">
        <f t="shared" si="2"/>
        <v>60</v>
      </c>
      <c r="F158" s="47" t="s">
        <v>10</v>
      </c>
    </row>
    <row r="159" spans="1:6" x14ac:dyDescent="0.25">
      <c r="A159" s="69">
        <v>150</v>
      </c>
      <c r="B159" s="70">
        <v>20232411</v>
      </c>
      <c r="C159" s="75" t="s">
        <v>205</v>
      </c>
      <c r="D159" s="75" t="s">
        <v>117</v>
      </c>
      <c r="E159" s="51">
        <f t="shared" si="2"/>
        <v>60</v>
      </c>
      <c r="F159" s="47" t="s">
        <v>10</v>
      </c>
    </row>
    <row r="160" spans="1:6" x14ac:dyDescent="0.25">
      <c r="A160" s="47">
        <v>151</v>
      </c>
      <c r="B160" s="70">
        <v>20232414</v>
      </c>
      <c r="C160" s="75" t="s">
        <v>118</v>
      </c>
      <c r="D160" s="75" t="s">
        <v>117</v>
      </c>
      <c r="E160" s="51">
        <f t="shared" si="2"/>
        <v>57</v>
      </c>
      <c r="F160" s="47" t="s">
        <v>10</v>
      </c>
    </row>
    <row r="161" spans="1:6" x14ac:dyDescent="0.25">
      <c r="A161" s="69">
        <v>152</v>
      </c>
      <c r="B161" s="70">
        <v>20232420</v>
      </c>
      <c r="C161" s="75" t="s">
        <v>205</v>
      </c>
      <c r="D161" s="75" t="s">
        <v>126</v>
      </c>
      <c r="E161" s="51">
        <f t="shared" si="2"/>
        <v>54</v>
      </c>
      <c r="F161" s="47" t="s">
        <v>10</v>
      </c>
    </row>
    <row r="162" spans="1:6" x14ac:dyDescent="0.25">
      <c r="A162" s="69">
        <v>153</v>
      </c>
      <c r="B162" s="70">
        <v>20232421</v>
      </c>
      <c r="C162" s="75" t="s">
        <v>203</v>
      </c>
      <c r="D162" s="75" t="s">
        <v>134</v>
      </c>
      <c r="E162" s="51">
        <f t="shared" si="2"/>
        <v>48</v>
      </c>
      <c r="F162" s="47" t="s">
        <v>10</v>
      </c>
    </row>
    <row r="163" spans="1:6" x14ac:dyDescent="0.25">
      <c r="A163" s="47">
        <v>154</v>
      </c>
      <c r="B163" s="70">
        <v>20232430</v>
      </c>
      <c r="C163" s="75" t="s">
        <v>172</v>
      </c>
      <c r="D163" s="75" t="s">
        <v>132</v>
      </c>
      <c r="E163" s="51">
        <f t="shared" si="2"/>
        <v>51</v>
      </c>
      <c r="F163" s="47" t="s">
        <v>10</v>
      </c>
    </row>
    <row r="164" spans="1:6" x14ac:dyDescent="0.25">
      <c r="A164" s="69">
        <v>155</v>
      </c>
      <c r="B164" s="70">
        <v>20232454</v>
      </c>
      <c r="C164" s="75" t="s">
        <v>206</v>
      </c>
      <c r="D164" s="75" t="s">
        <v>126</v>
      </c>
      <c r="E164" s="51">
        <f t="shared" si="2"/>
        <v>49</v>
      </c>
      <c r="F164" s="47" t="s">
        <v>10</v>
      </c>
    </row>
    <row r="165" spans="1:6" x14ac:dyDescent="0.25">
      <c r="A165" s="69">
        <v>156</v>
      </c>
      <c r="B165" s="70">
        <v>20232482</v>
      </c>
      <c r="C165" s="75" t="s">
        <v>207</v>
      </c>
      <c r="D165" s="75" t="s">
        <v>119</v>
      </c>
      <c r="E165" s="51">
        <f t="shared" si="2"/>
        <v>50</v>
      </c>
      <c r="F165" s="47" t="s">
        <v>10</v>
      </c>
    </row>
    <row r="166" spans="1:6" x14ac:dyDescent="0.25">
      <c r="A166" s="47">
        <v>157</v>
      </c>
      <c r="B166" s="70">
        <v>20232483</v>
      </c>
      <c r="C166" s="75" t="s">
        <v>208</v>
      </c>
      <c r="D166" s="75" t="s">
        <v>175</v>
      </c>
      <c r="E166" s="51">
        <f t="shared" si="2"/>
        <v>48</v>
      </c>
      <c r="F166" s="47" t="s">
        <v>10</v>
      </c>
    </row>
    <row r="167" spans="1:6" x14ac:dyDescent="0.25">
      <c r="A167" s="69">
        <v>158</v>
      </c>
      <c r="B167" s="70">
        <v>20232500</v>
      </c>
      <c r="C167" s="75" t="s">
        <v>209</v>
      </c>
      <c r="D167" s="75" t="s">
        <v>119</v>
      </c>
      <c r="E167" s="51">
        <f t="shared" si="2"/>
        <v>40</v>
      </c>
      <c r="F167" s="47" t="s">
        <v>10</v>
      </c>
    </row>
    <row r="168" spans="1:6" x14ac:dyDescent="0.25">
      <c r="A168" s="69">
        <v>159</v>
      </c>
      <c r="B168" s="70">
        <v>20232501</v>
      </c>
      <c r="C168" s="75" t="s">
        <v>209</v>
      </c>
      <c r="D168" s="75" t="s">
        <v>143</v>
      </c>
      <c r="E168" s="51">
        <f t="shared" si="2"/>
        <v>35</v>
      </c>
      <c r="F168" s="47" t="s">
        <v>10</v>
      </c>
    </row>
    <row r="169" spans="1:6" x14ac:dyDescent="0.25">
      <c r="A169" s="47">
        <v>160</v>
      </c>
      <c r="B169" s="70">
        <v>20232502</v>
      </c>
      <c r="C169" s="75" t="s">
        <v>206</v>
      </c>
      <c r="D169" s="75" t="s">
        <v>126</v>
      </c>
      <c r="E169" s="51">
        <f t="shared" si="2"/>
        <v>49</v>
      </c>
      <c r="F169" s="47" t="s">
        <v>10</v>
      </c>
    </row>
    <row r="170" spans="1:6" x14ac:dyDescent="0.25">
      <c r="A170" s="69">
        <v>161</v>
      </c>
      <c r="B170" s="70">
        <v>20232513</v>
      </c>
      <c r="C170" s="75" t="s">
        <v>210</v>
      </c>
      <c r="D170" s="75" t="s">
        <v>211</v>
      </c>
      <c r="E170" s="51">
        <f t="shared" si="2"/>
        <v>35</v>
      </c>
      <c r="F170" s="47" t="s">
        <v>10</v>
      </c>
    </row>
    <row r="171" spans="1:6" x14ac:dyDescent="0.25">
      <c r="A171" s="69">
        <v>162</v>
      </c>
      <c r="B171" s="70">
        <v>20232514</v>
      </c>
      <c r="C171" s="75" t="s">
        <v>212</v>
      </c>
      <c r="D171" s="75" t="s">
        <v>126</v>
      </c>
      <c r="E171" s="51">
        <f t="shared" si="2"/>
        <v>41</v>
      </c>
      <c r="F171" s="47" t="s">
        <v>10</v>
      </c>
    </row>
    <row r="172" spans="1:6" x14ac:dyDescent="0.25">
      <c r="A172" s="47">
        <v>163</v>
      </c>
      <c r="B172" s="70">
        <v>20232518</v>
      </c>
      <c r="C172" s="75" t="s">
        <v>208</v>
      </c>
      <c r="D172" s="75" t="s">
        <v>175</v>
      </c>
      <c r="E172" s="51">
        <f t="shared" si="2"/>
        <v>48</v>
      </c>
      <c r="F172" s="47" t="s">
        <v>10</v>
      </c>
    </row>
    <row r="173" spans="1:6" x14ac:dyDescent="0.25">
      <c r="A173" s="69">
        <v>164</v>
      </c>
      <c r="B173" s="70">
        <v>20232519</v>
      </c>
      <c r="C173" s="75" t="s">
        <v>213</v>
      </c>
      <c r="D173" s="75" t="s">
        <v>132</v>
      </c>
      <c r="E173" s="51">
        <f t="shared" si="2"/>
        <v>45</v>
      </c>
      <c r="F173" s="47" t="s">
        <v>10</v>
      </c>
    </row>
    <row r="174" spans="1:6" x14ac:dyDescent="0.25">
      <c r="A174" s="69">
        <v>165</v>
      </c>
      <c r="B174" s="70">
        <v>20232520</v>
      </c>
      <c r="C174" s="75" t="s">
        <v>207</v>
      </c>
      <c r="D174" s="75" t="s">
        <v>124</v>
      </c>
      <c r="E174" s="51">
        <f t="shared" si="2"/>
        <v>40</v>
      </c>
      <c r="F174" s="47" t="s">
        <v>10</v>
      </c>
    </row>
    <row r="175" spans="1:6" x14ac:dyDescent="0.25">
      <c r="A175" s="47">
        <v>166</v>
      </c>
      <c r="B175" s="70">
        <v>20232522</v>
      </c>
      <c r="C175" s="75" t="s">
        <v>210</v>
      </c>
      <c r="D175" s="75" t="s">
        <v>117</v>
      </c>
      <c r="E175" s="51">
        <f t="shared" si="2"/>
        <v>46</v>
      </c>
      <c r="F175" s="47" t="s">
        <v>10</v>
      </c>
    </row>
    <row r="176" spans="1:6" x14ac:dyDescent="0.25">
      <c r="A176" s="69">
        <v>167</v>
      </c>
      <c r="B176" s="70">
        <v>20232523</v>
      </c>
      <c r="C176" s="75" t="s">
        <v>136</v>
      </c>
      <c r="D176" s="75" t="s">
        <v>142</v>
      </c>
      <c r="E176" s="51">
        <f t="shared" si="2"/>
        <v>20</v>
      </c>
      <c r="F176" s="47" t="s">
        <v>10</v>
      </c>
    </row>
    <row r="177" spans="1:6" x14ac:dyDescent="0.25">
      <c r="A177" s="69">
        <v>168</v>
      </c>
      <c r="B177" s="70">
        <v>20232526</v>
      </c>
      <c r="C177" s="75" t="s">
        <v>207</v>
      </c>
      <c r="D177" s="75" t="s">
        <v>119</v>
      </c>
      <c r="E177" s="51">
        <f t="shared" si="2"/>
        <v>50</v>
      </c>
      <c r="F177" s="47" t="s">
        <v>10</v>
      </c>
    </row>
    <row r="178" spans="1:6" x14ac:dyDescent="0.25">
      <c r="A178" s="47">
        <v>169</v>
      </c>
      <c r="B178" s="70">
        <v>20232531</v>
      </c>
      <c r="C178" s="75" t="s">
        <v>213</v>
      </c>
      <c r="D178" s="75" t="s">
        <v>132</v>
      </c>
      <c r="E178" s="51">
        <f t="shared" si="2"/>
        <v>45</v>
      </c>
      <c r="F178" s="47" t="s">
        <v>10</v>
      </c>
    </row>
    <row r="179" spans="1:6" x14ac:dyDescent="0.25">
      <c r="A179" s="69">
        <v>170</v>
      </c>
      <c r="B179" s="70">
        <v>20232535</v>
      </c>
      <c r="C179" s="75" t="s">
        <v>207</v>
      </c>
      <c r="D179" s="75" t="s">
        <v>121</v>
      </c>
      <c r="E179" s="51">
        <f t="shared" si="2"/>
        <v>40</v>
      </c>
      <c r="F179" s="47" t="s">
        <v>10</v>
      </c>
    </row>
    <row r="180" spans="1:6" x14ac:dyDescent="0.25">
      <c r="A180" s="69">
        <v>171</v>
      </c>
      <c r="B180" s="70">
        <v>20232536</v>
      </c>
      <c r="C180" s="75" t="s">
        <v>207</v>
      </c>
      <c r="D180" s="75" t="s">
        <v>175</v>
      </c>
      <c r="E180" s="51">
        <f t="shared" si="2"/>
        <v>40</v>
      </c>
      <c r="F180" s="47" t="s">
        <v>10</v>
      </c>
    </row>
    <row r="181" spans="1:6" x14ac:dyDescent="0.25">
      <c r="A181" s="47">
        <v>172</v>
      </c>
      <c r="B181" s="70">
        <v>20232538</v>
      </c>
      <c r="C181" s="75" t="s">
        <v>212</v>
      </c>
      <c r="D181" s="75" t="s">
        <v>132</v>
      </c>
      <c r="E181" s="51">
        <f t="shared" si="2"/>
        <v>40</v>
      </c>
      <c r="F181" s="47" t="s">
        <v>10</v>
      </c>
    </row>
    <row r="182" spans="1:6" x14ac:dyDescent="0.25">
      <c r="A182" s="69">
        <v>173</v>
      </c>
      <c r="B182" s="70">
        <v>20232539</v>
      </c>
      <c r="C182" s="75" t="s">
        <v>214</v>
      </c>
      <c r="D182" s="75" t="s">
        <v>128</v>
      </c>
      <c r="E182" s="51">
        <f t="shared" si="2"/>
        <v>50</v>
      </c>
      <c r="F182" s="47" t="s">
        <v>10</v>
      </c>
    </row>
    <row r="183" spans="1:6" x14ac:dyDescent="0.25">
      <c r="A183" s="69">
        <v>174</v>
      </c>
      <c r="B183" s="70">
        <v>20232542</v>
      </c>
      <c r="C183" s="75" t="s">
        <v>214</v>
      </c>
      <c r="D183" s="75" t="s">
        <v>124</v>
      </c>
      <c r="E183" s="51">
        <f t="shared" si="2"/>
        <v>45</v>
      </c>
      <c r="F183" s="47" t="s">
        <v>10</v>
      </c>
    </row>
    <row r="184" spans="1:6" x14ac:dyDescent="0.25">
      <c r="A184" s="47">
        <v>175</v>
      </c>
      <c r="B184" s="70">
        <v>20232549</v>
      </c>
      <c r="C184" s="75" t="s">
        <v>214</v>
      </c>
      <c r="D184" s="75" t="s">
        <v>126</v>
      </c>
      <c r="E184" s="51">
        <f t="shared" si="2"/>
        <v>44</v>
      </c>
      <c r="F184" s="47" t="s">
        <v>10</v>
      </c>
    </row>
    <row r="185" spans="1:6" x14ac:dyDescent="0.25">
      <c r="A185" s="69">
        <v>176</v>
      </c>
      <c r="B185" s="70">
        <v>20232557</v>
      </c>
      <c r="C185" s="75" t="s">
        <v>212</v>
      </c>
      <c r="D185" s="75" t="s">
        <v>132</v>
      </c>
      <c r="E185" s="51">
        <f t="shared" si="2"/>
        <v>40</v>
      </c>
      <c r="F185" s="47" t="s">
        <v>10</v>
      </c>
    </row>
    <row r="186" spans="1:6" x14ac:dyDescent="0.25">
      <c r="A186" s="69">
        <v>177</v>
      </c>
      <c r="B186" s="70">
        <v>20232560</v>
      </c>
      <c r="C186" s="75" t="s">
        <v>214</v>
      </c>
      <c r="D186" s="75" t="s">
        <v>119</v>
      </c>
      <c r="E186" s="51">
        <f t="shared" si="2"/>
        <v>55</v>
      </c>
      <c r="F186" s="47" t="s">
        <v>10</v>
      </c>
    </row>
    <row r="187" spans="1:6" x14ac:dyDescent="0.25">
      <c r="A187" s="47">
        <v>178</v>
      </c>
      <c r="B187" s="70">
        <v>20232563</v>
      </c>
      <c r="C187" s="75" t="s">
        <v>207</v>
      </c>
      <c r="D187" s="75" t="s">
        <v>130</v>
      </c>
      <c r="E187" s="51">
        <f t="shared" ref="E187:E250" si="3">NETWORKDAYS.INTL(C187,D187,1)</f>
        <v>49</v>
      </c>
      <c r="F187" s="47" t="s">
        <v>10</v>
      </c>
    </row>
    <row r="188" spans="1:6" x14ac:dyDescent="0.25">
      <c r="A188" s="69">
        <v>179</v>
      </c>
      <c r="B188" s="70">
        <v>20232569</v>
      </c>
      <c r="C188" s="75" t="s">
        <v>166</v>
      </c>
      <c r="D188" s="75" t="s">
        <v>144</v>
      </c>
      <c r="E188" s="51">
        <f t="shared" si="3"/>
        <v>45</v>
      </c>
      <c r="F188" s="47" t="s">
        <v>10</v>
      </c>
    </row>
    <row r="189" spans="1:6" x14ac:dyDescent="0.25">
      <c r="A189" s="69">
        <v>180</v>
      </c>
      <c r="B189" s="70">
        <v>20232572</v>
      </c>
      <c r="C189" s="75" t="s">
        <v>166</v>
      </c>
      <c r="D189" s="75" t="s">
        <v>144</v>
      </c>
      <c r="E189" s="51">
        <f t="shared" si="3"/>
        <v>45</v>
      </c>
      <c r="F189" s="47" t="s">
        <v>10</v>
      </c>
    </row>
    <row r="190" spans="1:6" x14ac:dyDescent="0.25">
      <c r="A190" s="47">
        <v>181</v>
      </c>
      <c r="B190" s="70">
        <v>20232575</v>
      </c>
      <c r="C190" s="75" t="s">
        <v>207</v>
      </c>
      <c r="D190" s="75" t="s">
        <v>119</v>
      </c>
      <c r="E190" s="51">
        <f t="shared" si="3"/>
        <v>50</v>
      </c>
      <c r="F190" s="47" t="s">
        <v>10</v>
      </c>
    </row>
    <row r="191" spans="1:6" x14ac:dyDescent="0.25">
      <c r="A191" s="69">
        <v>182</v>
      </c>
      <c r="B191" s="70">
        <v>20232576</v>
      </c>
      <c r="C191" s="75" t="s">
        <v>215</v>
      </c>
      <c r="D191" s="75" t="s">
        <v>144</v>
      </c>
      <c r="E191" s="51">
        <f t="shared" si="3"/>
        <v>43</v>
      </c>
      <c r="F191" s="47" t="s">
        <v>10</v>
      </c>
    </row>
    <row r="192" spans="1:6" x14ac:dyDescent="0.25">
      <c r="A192" s="69">
        <v>183</v>
      </c>
      <c r="B192" s="70">
        <v>20232577</v>
      </c>
      <c r="C192" s="75" t="s">
        <v>175</v>
      </c>
      <c r="D192" s="75" t="s">
        <v>119</v>
      </c>
      <c r="E192" s="51">
        <f t="shared" si="3"/>
        <v>10</v>
      </c>
      <c r="F192" s="47" t="s">
        <v>10</v>
      </c>
    </row>
    <row r="193" spans="1:6" x14ac:dyDescent="0.25">
      <c r="A193" s="47">
        <v>184</v>
      </c>
      <c r="B193" s="70">
        <v>20232579</v>
      </c>
      <c r="C193" s="75" t="s">
        <v>216</v>
      </c>
      <c r="D193" s="75" t="s">
        <v>142</v>
      </c>
      <c r="E193" s="51">
        <f t="shared" si="3"/>
        <v>46</v>
      </c>
      <c r="F193" s="47" t="s">
        <v>10</v>
      </c>
    </row>
    <row r="194" spans="1:6" x14ac:dyDescent="0.25">
      <c r="A194" s="69">
        <v>185</v>
      </c>
      <c r="B194" s="70">
        <v>20232581</v>
      </c>
      <c r="C194" s="75" t="s">
        <v>207</v>
      </c>
      <c r="D194" s="75" t="s">
        <v>119</v>
      </c>
      <c r="E194" s="51">
        <f t="shared" si="3"/>
        <v>50</v>
      </c>
      <c r="F194" s="47" t="s">
        <v>10</v>
      </c>
    </row>
    <row r="195" spans="1:6" x14ac:dyDescent="0.25">
      <c r="A195" s="69">
        <v>186</v>
      </c>
      <c r="B195" s="70">
        <v>20232583</v>
      </c>
      <c r="C195" s="75" t="s">
        <v>207</v>
      </c>
      <c r="D195" s="75" t="s">
        <v>121</v>
      </c>
      <c r="E195" s="51">
        <f t="shared" si="3"/>
        <v>40</v>
      </c>
      <c r="F195" s="47" t="s">
        <v>10</v>
      </c>
    </row>
    <row r="196" spans="1:6" x14ac:dyDescent="0.25">
      <c r="A196" s="47">
        <v>187</v>
      </c>
      <c r="B196" s="70">
        <v>20232594</v>
      </c>
      <c r="C196" s="75" t="s">
        <v>209</v>
      </c>
      <c r="D196" s="75" t="s">
        <v>119</v>
      </c>
      <c r="E196" s="51">
        <f t="shared" si="3"/>
        <v>40</v>
      </c>
      <c r="F196" s="47" t="s">
        <v>10</v>
      </c>
    </row>
    <row r="197" spans="1:6" x14ac:dyDescent="0.25">
      <c r="A197" s="69">
        <v>188</v>
      </c>
      <c r="B197" s="70">
        <v>20232595</v>
      </c>
      <c r="C197" s="75" t="s">
        <v>215</v>
      </c>
      <c r="D197" s="75" t="s">
        <v>119</v>
      </c>
      <c r="E197" s="51">
        <f t="shared" si="3"/>
        <v>43</v>
      </c>
      <c r="F197" s="47" t="s">
        <v>10</v>
      </c>
    </row>
    <row r="198" spans="1:6" x14ac:dyDescent="0.25">
      <c r="A198" s="69">
        <v>189</v>
      </c>
      <c r="B198" s="70">
        <v>20232596</v>
      </c>
      <c r="C198" s="75" t="s">
        <v>150</v>
      </c>
      <c r="D198" s="75" t="s">
        <v>119</v>
      </c>
      <c r="E198" s="51">
        <f t="shared" si="3"/>
        <v>30</v>
      </c>
      <c r="F198" s="47" t="s">
        <v>10</v>
      </c>
    </row>
    <row r="199" spans="1:6" x14ac:dyDescent="0.25">
      <c r="A199" s="47">
        <v>190</v>
      </c>
      <c r="B199" s="70">
        <v>20232597</v>
      </c>
      <c r="C199" s="75" t="s">
        <v>209</v>
      </c>
      <c r="D199" s="75" t="s">
        <v>126</v>
      </c>
      <c r="E199" s="51">
        <f t="shared" si="3"/>
        <v>29</v>
      </c>
      <c r="F199" s="47" t="s">
        <v>10</v>
      </c>
    </row>
    <row r="200" spans="1:6" x14ac:dyDescent="0.25">
      <c r="A200" s="69">
        <v>191</v>
      </c>
      <c r="B200" s="70">
        <v>20232614</v>
      </c>
      <c r="C200" s="75" t="s">
        <v>216</v>
      </c>
      <c r="D200" s="75" t="s">
        <v>119</v>
      </c>
      <c r="E200" s="51">
        <f t="shared" si="3"/>
        <v>46</v>
      </c>
      <c r="F200" s="47" t="s">
        <v>10</v>
      </c>
    </row>
    <row r="201" spans="1:6" x14ac:dyDescent="0.25">
      <c r="A201" s="69">
        <v>192</v>
      </c>
      <c r="B201" s="70">
        <v>20232615</v>
      </c>
      <c r="C201" s="75" t="s">
        <v>216</v>
      </c>
      <c r="D201" s="75" t="s">
        <v>143</v>
      </c>
      <c r="E201" s="51">
        <f t="shared" si="3"/>
        <v>41</v>
      </c>
      <c r="F201" s="47" t="s">
        <v>10</v>
      </c>
    </row>
    <row r="202" spans="1:6" x14ac:dyDescent="0.25">
      <c r="A202" s="47">
        <v>193</v>
      </c>
      <c r="B202" s="70">
        <v>20232616</v>
      </c>
      <c r="C202" s="75" t="s">
        <v>216</v>
      </c>
      <c r="D202" s="75" t="s">
        <v>143</v>
      </c>
      <c r="E202" s="51">
        <f t="shared" si="3"/>
        <v>41</v>
      </c>
      <c r="F202" s="47" t="s">
        <v>10</v>
      </c>
    </row>
    <row r="203" spans="1:6" x14ac:dyDescent="0.25">
      <c r="A203" s="69">
        <v>194</v>
      </c>
      <c r="B203" s="70">
        <v>20232619</v>
      </c>
      <c r="C203" s="75" t="s">
        <v>216</v>
      </c>
      <c r="D203" s="75" t="s">
        <v>126</v>
      </c>
      <c r="E203" s="51">
        <f t="shared" si="3"/>
        <v>35</v>
      </c>
      <c r="F203" s="47" t="s">
        <v>10</v>
      </c>
    </row>
    <row r="204" spans="1:6" x14ac:dyDescent="0.25">
      <c r="A204" s="69">
        <v>195</v>
      </c>
      <c r="B204" s="70">
        <v>20232620</v>
      </c>
      <c r="C204" s="75" t="s">
        <v>216</v>
      </c>
      <c r="D204" s="75" t="s">
        <v>143</v>
      </c>
      <c r="E204" s="51">
        <f t="shared" si="3"/>
        <v>41</v>
      </c>
      <c r="F204" s="47" t="s">
        <v>10</v>
      </c>
    </row>
    <row r="205" spans="1:6" x14ac:dyDescent="0.25">
      <c r="A205" s="47">
        <v>196</v>
      </c>
      <c r="B205" s="70">
        <v>20232634</v>
      </c>
      <c r="C205" s="75" t="s">
        <v>216</v>
      </c>
      <c r="D205" s="75" t="s">
        <v>142</v>
      </c>
      <c r="E205" s="51">
        <f t="shared" si="3"/>
        <v>46</v>
      </c>
      <c r="F205" s="47" t="s">
        <v>10</v>
      </c>
    </row>
    <row r="206" spans="1:6" x14ac:dyDescent="0.25">
      <c r="A206" s="69">
        <v>197</v>
      </c>
      <c r="B206" s="70">
        <v>20232635</v>
      </c>
      <c r="C206" s="75" t="s">
        <v>216</v>
      </c>
      <c r="D206" s="75" t="s">
        <v>136</v>
      </c>
      <c r="E206" s="51">
        <f t="shared" si="3"/>
        <v>26</v>
      </c>
      <c r="F206" s="47" t="s">
        <v>10</v>
      </c>
    </row>
    <row r="207" spans="1:6" x14ac:dyDescent="0.25">
      <c r="A207" s="69">
        <v>198</v>
      </c>
      <c r="B207" s="70">
        <v>20232636</v>
      </c>
      <c r="C207" s="75" t="s">
        <v>209</v>
      </c>
      <c r="D207" s="75" t="s">
        <v>134</v>
      </c>
      <c r="E207" s="51">
        <f t="shared" si="3"/>
        <v>33</v>
      </c>
      <c r="F207" s="47" t="s">
        <v>10</v>
      </c>
    </row>
    <row r="208" spans="1:6" x14ac:dyDescent="0.25">
      <c r="A208" s="47">
        <v>199</v>
      </c>
      <c r="B208" s="70">
        <v>20232637</v>
      </c>
      <c r="C208" s="75" t="s">
        <v>216</v>
      </c>
      <c r="D208" s="75" t="s">
        <v>136</v>
      </c>
      <c r="E208" s="51">
        <f t="shared" si="3"/>
        <v>26</v>
      </c>
      <c r="F208" s="47" t="s">
        <v>10</v>
      </c>
    </row>
    <row r="209" spans="1:6" x14ac:dyDescent="0.25">
      <c r="A209" s="69">
        <v>200</v>
      </c>
      <c r="B209" s="70">
        <v>20232638</v>
      </c>
      <c r="C209" s="75" t="s">
        <v>216</v>
      </c>
      <c r="D209" s="75" t="s">
        <v>136</v>
      </c>
      <c r="E209" s="51">
        <f t="shared" si="3"/>
        <v>26</v>
      </c>
      <c r="F209" s="47" t="s">
        <v>10</v>
      </c>
    </row>
    <row r="210" spans="1:6" x14ac:dyDescent="0.25">
      <c r="A210" s="69">
        <v>201</v>
      </c>
      <c r="B210" s="70">
        <v>20232640</v>
      </c>
      <c r="C210" s="75" t="s">
        <v>216</v>
      </c>
      <c r="D210" s="75" t="s">
        <v>142</v>
      </c>
      <c r="E210" s="51">
        <f t="shared" si="3"/>
        <v>46</v>
      </c>
      <c r="F210" s="47" t="s">
        <v>10</v>
      </c>
    </row>
    <row r="211" spans="1:6" x14ac:dyDescent="0.25">
      <c r="A211" s="47">
        <v>202</v>
      </c>
      <c r="B211" s="70">
        <v>20232641</v>
      </c>
      <c r="C211" s="75" t="s">
        <v>209</v>
      </c>
      <c r="D211" s="75" t="s">
        <v>119</v>
      </c>
      <c r="E211" s="51">
        <f t="shared" si="3"/>
        <v>40</v>
      </c>
      <c r="F211" s="47" t="s">
        <v>10</v>
      </c>
    </row>
    <row r="212" spans="1:6" x14ac:dyDescent="0.25">
      <c r="A212" s="69">
        <v>203</v>
      </c>
      <c r="B212" s="70">
        <v>20232642</v>
      </c>
      <c r="C212" s="75" t="s">
        <v>217</v>
      </c>
      <c r="D212" s="75" t="s">
        <v>142</v>
      </c>
      <c r="E212" s="51">
        <f t="shared" si="3"/>
        <v>33</v>
      </c>
      <c r="F212" s="47" t="s">
        <v>10</v>
      </c>
    </row>
    <row r="213" spans="1:6" x14ac:dyDescent="0.25">
      <c r="A213" s="69">
        <v>204</v>
      </c>
      <c r="B213" s="70">
        <v>20232645</v>
      </c>
      <c r="C213" s="75" t="s">
        <v>209</v>
      </c>
      <c r="D213" s="75" t="s">
        <v>119</v>
      </c>
      <c r="E213" s="51">
        <f t="shared" si="3"/>
        <v>40</v>
      </c>
      <c r="F213" s="47" t="s">
        <v>10</v>
      </c>
    </row>
    <row r="214" spans="1:6" x14ac:dyDescent="0.25">
      <c r="A214" s="47">
        <v>205</v>
      </c>
      <c r="B214" s="70">
        <v>20232647</v>
      </c>
      <c r="C214" s="75" t="s">
        <v>202</v>
      </c>
      <c r="D214" s="75" t="s">
        <v>124</v>
      </c>
      <c r="E214" s="51">
        <f t="shared" si="3"/>
        <v>28</v>
      </c>
      <c r="F214" s="47" t="s">
        <v>10</v>
      </c>
    </row>
    <row r="215" spans="1:6" x14ac:dyDescent="0.25">
      <c r="A215" s="69">
        <v>206</v>
      </c>
      <c r="B215" s="70">
        <v>20232650</v>
      </c>
      <c r="C215" s="75" t="s">
        <v>209</v>
      </c>
      <c r="D215" s="75" t="s">
        <v>143</v>
      </c>
      <c r="E215" s="51">
        <f t="shared" si="3"/>
        <v>35</v>
      </c>
      <c r="F215" s="47" t="s">
        <v>10</v>
      </c>
    </row>
    <row r="216" spans="1:6" x14ac:dyDescent="0.25">
      <c r="A216" s="69">
        <v>207</v>
      </c>
      <c r="B216" s="70">
        <v>20232651</v>
      </c>
      <c r="C216" s="75" t="s">
        <v>209</v>
      </c>
      <c r="D216" s="75" t="s">
        <v>119</v>
      </c>
      <c r="E216" s="51">
        <f t="shared" si="3"/>
        <v>40</v>
      </c>
      <c r="F216" s="47" t="s">
        <v>10</v>
      </c>
    </row>
    <row r="217" spans="1:6" x14ac:dyDescent="0.25">
      <c r="A217" s="47">
        <v>208</v>
      </c>
      <c r="B217" s="70">
        <v>20232652</v>
      </c>
      <c r="C217" s="75" t="s">
        <v>209</v>
      </c>
      <c r="D217" s="75" t="s">
        <v>119</v>
      </c>
      <c r="E217" s="51">
        <f t="shared" si="3"/>
        <v>40</v>
      </c>
      <c r="F217" s="47" t="s">
        <v>10</v>
      </c>
    </row>
    <row r="218" spans="1:6" x14ac:dyDescent="0.25">
      <c r="A218" s="69">
        <v>209</v>
      </c>
      <c r="B218" s="70">
        <v>20232655</v>
      </c>
      <c r="C218" s="75" t="s">
        <v>218</v>
      </c>
      <c r="D218" s="75" t="s">
        <v>154</v>
      </c>
      <c r="E218" s="51">
        <f t="shared" si="3"/>
        <v>39</v>
      </c>
      <c r="F218" s="47" t="s">
        <v>10</v>
      </c>
    </row>
    <row r="219" spans="1:6" x14ac:dyDescent="0.25">
      <c r="A219" s="69">
        <v>210</v>
      </c>
      <c r="B219" s="70">
        <v>20232656</v>
      </c>
      <c r="C219" s="75" t="s">
        <v>219</v>
      </c>
      <c r="D219" s="75" t="s">
        <v>155</v>
      </c>
      <c r="E219" s="51">
        <f t="shared" si="3"/>
        <v>25</v>
      </c>
      <c r="F219" s="47" t="s">
        <v>10</v>
      </c>
    </row>
    <row r="220" spans="1:6" x14ac:dyDescent="0.25">
      <c r="A220" s="47">
        <v>211</v>
      </c>
      <c r="B220" s="70">
        <v>20232657</v>
      </c>
      <c r="C220" s="75" t="s">
        <v>219</v>
      </c>
      <c r="D220" s="75" t="s">
        <v>126</v>
      </c>
      <c r="E220" s="51">
        <f t="shared" si="3"/>
        <v>29</v>
      </c>
      <c r="F220" s="47" t="s">
        <v>10</v>
      </c>
    </row>
    <row r="221" spans="1:6" x14ac:dyDescent="0.25">
      <c r="A221" s="69">
        <v>212</v>
      </c>
      <c r="B221" s="70">
        <v>20232667</v>
      </c>
      <c r="C221" s="75" t="s">
        <v>220</v>
      </c>
      <c r="D221" s="75" t="s">
        <v>124</v>
      </c>
      <c r="E221" s="51">
        <f t="shared" si="3"/>
        <v>32</v>
      </c>
      <c r="F221" s="47" t="s">
        <v>10</v>
      </c>
    </row>
    <row r="222" spans="1:6" x14ac:dyDescent="0.25">
      <c r="A222" s="69">
        <v>213</v>
      </c>
      <c r="B222" s="70">
        <v>20232669</v>
      </c>
      <c r="C222" s="75" t="s">
        <v>218</v>
      </c>
      <c r="D222" s="75" t="s">
        <v>117</v>
      </c>
      <c r="E222" s="51">
        <f t="shared" si="3"/>
        <v>40</v>
      </c>
      <c r="F222" s="47" t="s">
        <v>10</v>
      </c>
    </row>
    <row r="223" spans="1:6" x14ac:dyDescent="0.25">
      <c r="A223" s="47">
        <v>214</v>
      </c>
      <c r="B223" s="70">
        <v>20232671</v>
      </c>
      <c r="C223" s="75" t="s">
        <v>220</v>
      </c>
      <c r="D223" s="75" t="s">
        <v>128</v>
      </c>
      <c r="E223" s="51">
        <f t="shared" si="3"/>
        <v>37</v>
      </c>
      <c r="F223" s="47" t="s">
        <v>10</v>
      </c>
    </row>
    <row r="224" spans="1:6" x14ac:dyDescent="0.25">
      <c r="A224" s="69">
        <v>215</v>
      </c>
      <c r="B224" s="70">
        <v>20232674</v>
      </c>
      <c r="C224" s="75" t="s">
        <v>219</v>
      </c>
      <c r="D224" s="75" t="s">
        <v>189</v>
      </c>
      <c r="E224" s="51">
        <f t="shared" si="3"/>
        <v>25</v>
      </c>
      <c r="F224" s="47" t="s">
        <v>10</v>
      </c>
    </row>
    <row r="225" spans="1:6" x14ac:dyDescent="0.25">
      <c r="A225" s="69">
        <v>216</v>
      </c>
      <c r="B225" s="70">
        <v>20232677</v>
      </c>
      <c r="C225" s="75" t="s">
        <v>218</v>
      </c>
      <c r="D225" s="75" t="s">
        <v>126</v>
      </c>
      <c r="E225" s="51">
        <f t="shared" si="3"/>
        <v>34</v>
      </c>
      <c r="F225" s="47" t="s">
        <v>10</v>
      </c>
    </row>
    <row r="226" spans="1:6" x14ac:dyDescent="0.25">
      <c r="A226" s="47">
        <v>217</v>
      </c>
      <c r="B226" s="70">
        <v>20232681</v>
      </c>
      <c r="C226" s="75" t="s">
        <v>220</v>
      </c>
      <c r="D226" s="75" t="s">
        <v>121</v>
      </c>
      <c r="E226" s="51">
        <f t="shared" si="3"/>
        <v>32</v>
      </c>
      <c r="F226" s="47" t="s">
        <v>10</v>
      </c>
    </row>
    <row r="227" spans="1:6" x14ac:dyDescent="0.25">
      <c r="A227" s="69">
        <v>218</v>
      </c>
      <c r="B227" s="70">
        <v>20232682</v>
      </c>
      <c r="C227" s="75" t="s">
        <v>220</v>
      </c>
      <c r="D227" s="75" t="s">
        <v>132</v>
      </c>
      <c r="E227" s="51">
        <f t="shared" si="3"/>
        <v>30</v>
      </c>
      <c r="F227" s="47" t="s">
        <v>10</v>
      </c>
    </row>
    <row r="228" spans="1:6" x14ac:dyDescent="0.25">
      <c r="A228" s="69">
        <v>219</v>
      </c>
      <c r="B228" s="70">
        <v>20232686</v>
      </c>
      <c r="C228" s="75" t="s">
        <v>218</v>
      </c>
      <c r="D228" s="75" t="s">
        <v>128</v>
      </c>
      <c r="E228" s="51">
        <f t="shared" si="3"/>
        <v>40</v>
      </c>
      <c r="F228" s="47" t="s">
        <v>10</v>
      </c>
    </row>
    <row r="229" spans="1:6" x14ac:dyDescent="0.25">
      <c r="A229" s="47">
        <v>220</v>
      </c>
      <c r="B229" s="70">
        <v>20232688</v>
      </c>
      <c r="C229" s="75" t="s">
        <v>219</v>
      </c>
      <c r="D229" s="75" t="s">
        <v>119</v>
      </c>
      <c r="E229" s="51">
        <f t="shared" si="3"/>
        <v>40</v>
      </c>
      <c r="F229" s="47" t="s">
        <v>10</v>
      </c>
    </row>
    <row r="230" spans="1:6" x14ac:dyDescent="0.25">
      <c r="A230" s="69">
        <v>221</v>
      </c>
      <c r="B230" s="70">
        <v>20232694</v>
      </c>
      <c r="C230" s="75" t="s">
        <v>221</v>
      </c>
      <c r="D230" s="75" t="s">
        <v>132</v>
      </c>
      <c r="E230" s="51">
        <f t="shared" si="3"/>
        <v>25</v>
      </c>
      <c r="F230" s="47" t="s">
        <v>10</v>
      </c>
    </row>
    <row r="231" spans="1:6" x14ac:dyDescent="0.25">
      <c r="A231" s="69">
        <v>222</v>
      </c>
      <c r="B231" s="70">
        <v>20232696</v>
      </c>
      <c r="C231" s="75" t="s">
        <v>221</v>
      </c>
      <c r="D231" s="75" t="s">
        <v>132</v>
      </c>
      <c r="E231" s="51">
        <f t="shared" si="3"/>
        <v>25</v>
      </c>
      <c r="F231" s="47" t="s">
        <v>10</v>
      </c>
    </row>
    <row r="232" spans="1:6" x14ac:dyDescent="0.25">
      <c r="A232" s="47">
        <v>223</v>
      </c>
      <c r="B232" s="70">
        <v>20232707</v>
      </c>
      <c r="C232" s="75" t="s">
        <v>222</v>
      </c>
      <c r="D232" s="75" t="s">
        <v>142</v>
      </c>
      <c r="E232" s="51">
        <f t="shared" si="3"/>
        <v>26</v>
      </c>
      <c r="F232" s="47" t="s">
        <v>10</v>
      </c>
    </row>
    <row r="233" spans="1:6" x14ac:dyDescent="0.25">
      <c r="A233" s="69">
        <v>224</v>
      </c>
      <c r="B233" s="70">
        <v>20232708</v>
      </c>
      <c r="C233" s="75" t="s">
        <v>150</v>
      </c>
      <c r="D233" s="75" t="s">
        <v>130</v>
      </c>
      <c r="E233" s="51">
        <f t="shared" si="3"/>
        <v>29</v>
      </c>
      <c r="F233" s="47" t="s">
        <v>10</v>
      </c>
    </row>
    <row r="234" spans="1:6" x14ac:dyDescent="0.25">
      <c r="A234" s="69">
        <v>225</v>
      </c>
      <c r="B234" s="70">
        <v>20232714</v>
      </c>
      <c r="C234" s="75" t="s">
        <v>209</v>
      </c>
      <c r="D234" s="75" t="s">
        <v>126</v>
      </c>
      <c r="E234" s="51">
        <f t="shared" si="3"/>
        <v>29</v>
      </c>
      <c r="F234" s="47" t="s">
        <v>10</v>
      </c>
    </row>
    <row r="235" spans="1:6" x14ac:dyDescent="0.25">
      <c r="A235" s="47">
        <v>226</v>
      </c>
      <c r="B235" s="70">
        <v>20232719</v>
      </c>
      <c r="C235" s="75" t="s">
        <v>217</v>
      </c>
      <c r="D235" s="75" t="s">
        <v>128</v>
      </c>
      <c r="E235" s="51">
        <f t="shared" si="3"/>
        <v>28</v>
      </c>
      <c r="F235" s="47" t="s">
        <v>10</v>
      </c>
    </row>
    <row r="236" spans="1:6" x14ac:dyDescent="0.25">
      <c r="A236" s="69">
        <v>227</v>
      </c>
      <c r="B236" s="70">
        <v>20232722</v>
      </c>
      <c r="C236" s="75" t="s">
        <v>223</v>
      </c>
      <c r="D236" s="75" t="s">
        <v>132</v>
      </c>
      <c r="E236" s="51">
        <f t="shared" si="3"/>
        <v>23</v>
      </c>
      <c r="F236" s="47" t="s">
        <v>10</v>
      </c>
    </row>
    <row r="237" spans="1:6" x14ac:dyDescent="0.25">
      <c r="A237" s="69">
        <v>228</v>
      </c>
      <c r="B237" s="70">
        <v>20232723</v>
      </c>
      <c r="C237" s="75" t="s">
        <v>223</v>
      </c>
      <c r="D237" s="75" t="s">
        <v>132</v>
      </c>
      <c r="E237" s="51">
        <f t="shared" si="3"/>
        <v>23</v>
      </c>
      <c r="F237" s="47" t="s">
        <v>10</v>
      </c>
    </row>
    <row r="238" spans="1:6" x14ac:dyDescent="0.25">
      <c r="A238" s="47">
        <v>229</v>
      </c>
      <c r="B238" s="70">
        <v>20232726</v>
      </c>
      <c r="C238" s="75" t="s">
        <v>217</v>
      </c>
      <c r="D238" s="75" t="s">
        <v>119</v>
      </c>
      <c r="E238" s="51">
        <f t="shared" si="3"/>
        <v>33</v>
      </c>
      <c r="F238" s="47" t="s">
        <v>10</v>
      </c>
    </row>
    <row r="239" spans="1:6" x14ac:dyDescent="0.25">
      <c r="A239" s="69">
        <v>230</v>
      </c>
      <c r="B239" s="70">
        <v>20232727</v>
      </c>
      <c r="C239" s="75" t="s">
        <v>155</v>
      </c>
      <c r="D239" s="75" t="s">
        <v>154</v>
      </c>
      <c r="E239" s="51">
        <f t="shared" si="3"/>
        <v>9</v>
      </c>
      <c r="F239" s="47" t="s">
        <v>10</v>
      </c>
    </row>
    <row r="240" spans="1:6" x14ac:dyDescent="0.25">
      <c r="A240" s="69">
        <v>231</v>
      </c>
      <c r="B240" s="70">
        <v>20232729</v>
      </c>
      <c r="C240" s="75" t="s">
        <v>209</v>
      </c>
      <c r="D240" s="75" t="s">
        <v>119</v>
      </c>
      <c r="E240" s="51">
        <f t="shared" si="3"/>
        <v>40</v>
      </c>
      <c r="F240" s="47" t="s">
        <v>10</v>
      </c>
    </row>
    <row r="241" spans="1:6" x14ac:dyDescent="0.25">
      <c r="A241" s="47">
        <v>232</v>
      </c>
      <c r="B241" s="70">
        <v>20232730</v>
      </c>
      <c r="C241" s="75" t="s">
        <v>224</v>
      </c>
      <c r="D241" s="75" t="s">
        <v>124</v>
      </c>
      <c r="E241" s="51">
        <f t="shared" si="3"/>
        <v>25</v>
      </c>
      <c r="F241" s="47" t="s">
        <v>10</v>
      </c>
    </row>
    <row r="242" spans="1:6" x14ac:dyDescent="0.25">
      <c r="A242" s="69">
        <v>233</v>
      </c>
      <c r="B242" s="70">
        <v>20232738</v>
      </c>
      <c r="C242" s="75" t="s">
        <v>217</v>
      </c>
      <c r="D242" s="75" t="s">
        <v>142</v>
      </c>
      <c r="E242" s="51">
        <f t="shared" si="3"/>
        <v>33</v>
      </c>
      <c r="F242" s="47" t="s">
        <v>10</v>
      </c>
    </row>
    <row r="243" spans="1:6" x14ac:dyDescent="0.25">
      <c r="A243" s="69">
        <v>234</v>
      </c>
      <c r="B243" s="70">
        <v>20232741</v>
      </c>
      <c r="C243" s="75" t="s">
        <v>223</v>
      </c>
      <c r="D243" s="75" t="s">
        <v>126</v>
      </c>
      <c r="E243" s="51">
        <f t="shared" si="3"/>
        <v>24</v>
      </c>
      <c r="F243" s="47" t="s">
        <v>10</v>
      </c>
    </row>
    <row r="244" spans="1:6" x14ac:dyDescent="0.25">
      <c r="A244" s="47">
        <v>235</v>
      </c>
      <c r="B244" s="70">
        <v>20232742</v>
      </c>
      <c r="C244" s="75" t="s">
        <v>225</v>
      </c>
      <c r="D244" s="75" t="s">
        <v>119</v>
      </c>
      <c r="E244" s="51">
        <f t="shared" si="3"/>
        <v>28</v>
      </c>
      <c r="F244" s="47" t="s">
        <v>10</v>
      </c>
    </row>
    <row r="245" spans="1:6" x14ac:dyDescent="0.25">
      <c r="A245" s="69">
        <v>236</v>
      </c>
      <c r="B245" s="70">
        <v>20232753</v>
      </c>
      <c r="C245" s="75" t="s">
        <v>223</v>
      </c>
      <c r="D245" s="75" t="s">
        <v>128</v>
      </c>
      <c r="E245" s="51">
        <f t="shared" si="3"/>
        <v>30</v>
      </c>
      <c r="F245" s="47" t="s">
        <v>10</v>
      </c>
    </row>
    <row r="246" spans="1:6" x14ac:dyDescent="0.25">
      <c r="A246" s="69">
        <v>237</v>
      </c>
      <c r="B246" s="70">
        <v>20232755</v>
      </c>
      <c r="C246" s="75" t="s">
        <v>217</v>
      </c>
      <c r="D246" s="75" t="s">
        <v>154</v>
      </c>
      <c r="E246" s="51">
        <f t="shared" si="3"/>
        <v>27</v>
      </c>
      <c r="F246" s="47" t="s">
        <v>10</v>
      </c>
    </row>
    <row r="247" spans="1:6" x14ac:dyDescent="0.25">
      <c r="A247" s="47">
        <v>238</v>
      </c>
      <c r="B247" s="70">
        <v>20232756</v>
      </c>
      <c r="C247" s="75" t="s">
        <v>222</v>
      </c>
      <c r="D247" s="75" t="s">
        <v>119</v>
      </c>
      <c r="E247" s="51">
        <f t="shared" si="3"/>
        <v>26</v>
      </c>
      <c r="F247" s="47" t="s">
        <v>10</v>
      </c>
    </row>
    <row r="248" spans="1:6" x14ac:dyDescent="0.25">
      <c r="A248" s="69">
        <v>239</v>
      </c>
      <c r="B248" s="70">
        <v>20232776</v>
      </c>
      <c r="C248" s="75" t="s">
        <v>223</v>
      </c>
      <c r="D248" s="75" t="s">
        <v>128</v>
      </c>
      <c r="E248" s="51">
        <f t="shared" si="3"/>
        <v>30</v>
      </c>
      <c r="F248" s="47" t="s">
        <v>10</v>
      </c>
    </row>
    <row r="249" spans="1:6" x14ac:dyDescent="0.25">
      <c r="A249" s="69">
        <v>240</v>
      </c>
      <c r="B249" s="70">
        <v>20232781</v>
      </c>
      <c r="C249" s="75" t="s">
        <v>222</v>
      </c>
      <c r="D249" s="75" t="s">
        <v>142</v>
      </c>
      <c r="E249" s="51">
        <f t="shared" si="3"/>
        <v>26</v>
      </c>
      <c r="F249" s="47" t="s">
        <v>10</v>
      </c>
    </row>
    <row r="250" spans="1:6" x14ac:dyDescent="0.25">
      <c r="A250" s="47">
        <v>241</v>
      </c>
      <c r="B250" s="70">
        <v>20232782</v>
      </c>
      <c r="C250" s="75" t="s">
        <v>150</v>
      </c>
      <c r="D250" s="75" t="s">
        <v>154</v>
      </c>
      <c r="E250" s="51">
        <f t="shared" si="3"/>
        <v>24</v>
      </c>
      <c r="F250" s="47" t="s">
        <v>10</v>
      </c>
    </row>
    <row r="251" spans="1:6" x14ac:dyDescent="0.25">
      <c r="A251" s="69">
        <v>242</v>
      </c>
      <c r="B251" s="70">
        <v>20232785</v>
      </c>
      <c r="C251" s="75" t="s">
        <v>225</v>
      </c>
      <c r="D251" s="75" t="s">
        <v>119</v>
      </c>
      <c r="E251" s="51">
        <f t="shared" ref="E251:E314" si="4">NETWORKDAYS.INTL(C251,D251,1)</f>
        <v>28</v>
      </c>
      <c r="F251" s="47" t="s">
        <v>10</v>
      </c>
    </row>
    <row r="252" spans="1:6" x14ac:dyDescent="0.25">
      <c r="A252" s="69">
        <v>243</v>
      </c>
      <c r="B252" s="70">
        <v>20232786</v>
      </c>
      <c r="C252" s="75" t="s">
        <v>217</v>
      </c>
      <c r="D252" s="75" t="s">
        <v>134</v>
      </c>
      <c r="E252" s="51">
        <f t="shared" si="4"/>
        <v>26</v>
      </c>
      <c r="F252" s="47" t="s">
        <v>10</v>
      </c>
    </row>
    <row r="253" spans="1:6" x14ac:dyDescent="0.25">
      <c r="A253" s="47">
        <v>244</v>
      </c>
      <c r="B253" s="70">
        <v>20232788</v>
      </c>
      <c r="C253" s="75" t="s">
        <v>223</v>
      </c>
      <c r="D253" s="75" t="s">
        <v>126</v>
      </c>
      <c r="E253" s="51">
        <f t="shared" si="4"/>
        <v>24</v>
      </c>
      <c r="F253" s="47" t="s">
        <v>10</v>
      </c>
    </row>
    <row r="254" spans="1:6" x14ac:dyDescent="0.25">
      <c r="A254" s="69">
        <v>245</v>
      </c>
      <c r="B254" s="70">
        <v>20232791</v>
      </c>
      <c r="C254" s="75" t="s">
        <v>222</v>
      </c>
      <c r="D254" s="75" t="s">
        <v>119</v>
      </c>
      <c r="E254" s="51">
        <f t="shared" si="4"/>
        <v>26</v>
      </c>
      <c r="F254" s="47" t="s">
        <v>10</v>
      </c>
    </row>
    <row r="255" spans="1:6" x14ac:dyDescent="0.25">
      <c r="A255" s="69">
        <v>246</v>
      </c>
      <c r="B255" s="70">
        <v>20232792</v>
      </c>
      <c r="C255" s="75" t="s">
        <v>224</v>
      </c>
      <c r="D255" s="75" t="s">
        <v>117</v>
      </c>
      <c r="E255" s="51">
        <f t="shared" si="4"/>
        <v>30</v>
      </c>
      <c r="F255" s="47" t="s">
        <v>10</v>
      </c>
    </row>
    <row r="256" spans="1:6" x14ac:dyDescent="0.25">
      <c r="A256" s="47">
        <v>247</v>
      </c>
      <c r="B256" s="70">
        <v>20232793</v>
      </c>
      <c r="C256" s="75" t="s">
        <v>224</v>
      </c>
      <c r="D256" s="75" t="s">
        <v>117</v>
      </c>
      <c r="E256" s="51">
        <f t="shared" si="4"/>
        <v>30</v>
      </c>
      <c r="F256" s="47" t="s">
        <v>10</v>
      </c>
    </row>
    <row r="257" spans="1:6" x14ac:dyDescent="0.25">
      <c r="A257" s="69">
        <v>248</v>
      </c>
      <c r="B257" s="70">
        <v>20232798</v>
      </c>
      <c r="C257" s="75" t="s">
        <v>226</v>
      </c>
      <c r="D257" s="75" t="s">
        <v>119</v>
      </c>
      <c r="E257" s="51">
        <f t="shared" si="4"/>
        <v>21</v>
      </c>
      <c r="F257" s="47" t="s">
        <v>10</v>
      </c>
    </row>
    <row r="258" spans="1:6" x14ac:dyDescent="0.25">
      <c r="A258" s="69">
        <v>249</v>
      </c>
      <c r="B258" s="70">
        <v>20232807</v>
      </c>
      <c r="C258" s="75" t="s">
        <v>227</v>
      </c>
      <c r="D258" s="75" t="s">
        <v>119</v>
      </c>
      <c r="E258" s="51">
        <f t="shared" si="4"/>
        <v>20</v>
      </c>
      <c r="F258" s="47" t="s">
        <v>10</v>
      </c>
    </row>
    <row r="259" spans="1:6" x14ac:dyDescent="0.25">
      <c r="A259" s="47">
        <v>250</v>
      </c>
      <c r="B259" s="70">
        <v>20232820</v>
      </c>
      <c r="C259" s="75" t="s">
        <v>225</v>
      </c>
      <c r="D259" s="75" t="s">
        <v>130</v>
      </c>
      <c r="E259" s="51">
        <f t="shared" si="4"/>
        <v>27</v>
      </c>
      <c r="F259" s="47" t="s">
        <v>10</v>
      </c>
    </row>
    <row r="260" spans="1:6" x14ac:dyDescent="0.25">
      <c r="A260" s="69">
        <v>251</v>
      </c>
      <c r="B260" s="70">
        <v>20232822</v>
      </c>
      <c r="C260" s="75" t="s">
        <v>226</v>
      </c>
      <c r="D260" s="75" t="s">
        <v>144</v>
      </c>
      <c r="E260" s="51">
        <f t="shared" si="4"/>
        <v>21</v>
      </c>
      <c r="F260" s="47" t="s">
        <v>10</v>
      </c>
    </row>
    <row r="261" spans="1:6" x14ac:dyDescent="0.25">
      <c r="A261" s="69">
        <v>252</v>
      </c>
      <c r="B261" s="70">
        <v>20232823</v>
      </c>
      <c r="C261" s="75" t="s">
        <v>226</v>
      </c>
      <c r="D261" s="75" t="s">
        <v>144</v>
      </c>
      <c r="E261" s="51">
        <f t="shared" si="4"/>
        <v>21</v>
      </c>
      <c r="F261" s="47" t="s">
        <v>10</v>
      </c>
    </row>
    <row r="262" spans="1:6" x14ac:dyDescent="0.25">
      <c r="A262" s="47">
        <v>253</v>
      </c>
      <c r="B262" s="70">
        <v>20232827</v>
      </c>
      <c r="C262" s="75" t="s">
        <v>226</v>
      </c>
      <c r="D262" s="75" t="s">
        <v>117</v>
      </c>
      <c r="E262" s="51">
        <f t="shared" si="4"/>
        <v>16</v>
      </c>
      <c r="F262" s="47" t="s">
        <v>10</v>
      </c>
    </row>
    <row r="263" spans="1:6" x14ac:dyDescent="0.25">
      <c r="A263" s="69">
        <v>254</v>
      </c>
      <c r="B263" s="70">
        <v>20232830</v>
      </c>
      <c r="C263" s="75" t="s">
        <v>226</v>
      </c>
      <c r="D263" s="75" t="s">
        <v>117</v>
      </c>
      <c r="E263" s="51">
        <f t="shared" si="4"/>
        <v>16</v>
      </c>
      <c r="F263" s="47" t="s">
        <v>10</v>
      </c>
    </row>
    <row r="264" spans="1:6" x14ac:dyDescent="0.25">
      <c r="A264" s="69">
        <v>255</v>
      </c>
      <c r="B264" s="70">
        <v>20232838</v>
      </c>
      <c r="C264" s="75" t="s">
        <v>226</v>
      </c>
      <c r="D264" s="75" t="s">
        <v>119</v>
      </c>
      <c r="E264" s="51">
        <f t="shared" si="4"/>
        <v>21</v>
      </c>
      <c r="F264" s="47" t="s">
        <v>10</v>
      </c>
    </row>
    <row r="265" spans="1:6" x14ac:dyDescent="0.25">
      <c r="A265" s="47">
        <v>256</v>
      </c>
      <c r="B265" s="70">
        <v>20232841</v>
      </c>
      <c r="C265" s="75" t="s">
        <v>222</v>
      </c>
      <c r="D265" s="75" t="s">
        <v>168</v>
      </c>
      <c r="E265" s="51">
        <f t="shared" si="4"/>
        <v>9</v>
      </c>
      <c r="F265" s="47" t="s">
        <v>10</v>
      </c>
    </row>
    <row r="266" spans="1:6" x14ac:dyDescent="0.25">
      <c r="A266" s="69">
        <v>257</v>
      </c>
      <c r="B266" s="70">
        <v>20232844</v>
      </c>
      <c r="C266" s="75" t="s">
        <v>155</v>
      </c>
      <c r="D266" s="75" t="s">
        <v>175</v>
      </c>
      <c r="E266" s="51">
        <f t="shared" si="4"/>
        <v>5</v>
      </c>
      <c r="F266" s="47" t="s">
        <v>10</v>
      </c>
    </row>
    <row r="267" spans="1:6" x14ac:dyDescent="0.25">
      <c r="A267" s="69">
        <v>258</v>
      </c>
      <c r="B267" s="70">
        <v>20232845</v>
      </c>
      <c r="C267" s="75" t="s">
        <v>226</v>
      </c>
      <c r="D267" s="75" t="s">
        <v>117</v>
      </c>
      <c r="E267" s="51">
        <f t="shared" si="4"/>
        <v>16</v>
      </c>
      <c r="F267" s="47" t="s">
        <v>10</v>
      </c>
    </row>
    <row r="268" spans="1:6" x14ac:dyDescent="0.25">
      <c r="A268" s="47">
        <v>259</v>
      </c>
      <c r="B268" s="70">
        <v>20232846</v>
      </c>
      <c r="C268" s="75" t="s">
        <v>222</v>
      </c>
      <c r="D268" s="75" t="s">
        <v>154</v>
      </c>
      <c r="E268" s="51">
        <f t="shared" si="4"/>
        <v>20</v>
      </c>
      <c r="F268" s="47" t="s">
        <v>10</v>
      </c>
    </row>
    <row r="269" spans="1:6" x14ac:dyDescent="0.25">
      <c r="A269" s="69">
        <v>260</v>
      </c>
      <c r="B269" s="70">
        <v>20232860</v>
      </c>
      <c r="C269" s="75" t="s">
        <v>228</v>
      </c>
      <c r="D269" s="75" t="s">
        <v>130</v>
      </c>
      <c r="E269" s="51">
        <f t="shared" si="4"/>
        <v>21</v>
      </c>
      <c r="F269" s="47" t="s">
        <v>10</v>
      </c>
    </row>
    <row r="270" spans="1:6" x14ac:dyDescent="0.25">
      <c r="A270" s="69">
        <v>261</v>
      </c>
      <c r="B270" s="70">
        <v>20232861</v>
      </c>
      <c r="C270" s="75" t="s">
        <v>229</v>
      </c>
      <c r="D270" s="75" t="s">
        <v>136</v>
      </c>
      <c r="E270" s="51">
        <f t="shared" si="4"/>
        <v>5</v>
      </c>
      <c r="F270" s="47" t="s">
        <v>10</v>
      </c>
    </row>
    <row r="271" spans="1:6" x14ac:dyDescent="0.25">
      <c r="A271" s="47">
        <v>262</v>
      </c>
      <c r="B271" s="70">
        <v>20232865</v>
      </c>
      <c r="C271" s="75" t="s">
        <v>228</v>
      </c>
      <c r="D271" s="75" t="s">
        <v>155</v>
      </c>
      <c r="E271" s="51">
        <f t="shared" si="4"/>
        <v>7</v>
      </c>
      <c r="F271" s="47" t="s">
        <v>10</v>
      </c>
    </row>
    <row r="272" spans="1:6" x14ac:dyDescent="0.25">
      <c r="A272" s="69">
        <v>263</v>
      </c>
      <c r="B272" s="70">
        <v>20232866</v>
      </c>
      <c r="C272" s="75" t="s">
        <v>228</v>
      </c>
      <c r="D272" s="75" t="s">
        <v>132</v>
      </c>
      <c r="E272" s="51">
        <f t="shared" si="4"/>
        <v>10</v>
      </c>
      <c r="F272" s="47" t="s">
        <v>10</v>
      </c>
    </row>
    <row r="273" spans="1:6" x14ac:dyDescent="0.25">
      <c r="A273" s="69">
        <v>264</v>
      </c>
      <c r="B273" s="70">
        <v>20232867</v>
      </c>
      <c r="C273" s="75" t="s">
        <v>228</v>
      </c>
      <c r="D273" s="75" t="s">
        <v>132</v>
      </c>
      <c r="E273" s="51">
        <f t="shared" si="4"/>
        <v>10</v>
      </c>
      <c r="F273" s="47" t="s">
        <v>10</v>
      </c>
    </row>
    <row r="274" spans="1:6" x14ac:dyDescent="0.25">
      <c r="A274" s="47">
        <v>265</v>
      </c>
      <c r="B274" s="70">
        <v>20232870</v>
      </c>
      <c r="C274" s="75" t="s">
        <v>227</v>
      </c>
      <c r="D274" s="75" t="s">
        <v>142</v>
      </c>
      <c r="E274" s="51">
        <f t="shared" si="4"/>
        <v>20</v>
      </c>
      <c r="F274" s="47" t="s">
        <v>10</v>
      </c>
    </row>
    <row r="275" spans="1:6" x14ac:dyDescent="0.25">
      <c r="A275" s="69">
        <v>266</v>
      </c>
      <c r="B275" s="70">
        <v>20232871</v>
      </c>
      <c r="C275" s="75" t="s">
        <v>227</v>
      </c>
      <c r="D275" s="75" t="s">
        <v>142</v>
      </c>
      <c r="E275" s="51">
        <f t="shared" si="4"/>
        <v>20</v>
      </c>
      <c r="F275" s="47" t="s">
        <v>10</v>
      </c>
    </row>
    <row r="276" spans="1:6" x14ac:dyDescent="0.25">
      <c r="A276" s="69">
        <v>267</v>
      </c>
      <c r="B276" s="70">
        <v>20232873</v>
      </c>
      <c r="C276" s="75" t="s">
        <v>168</v>
      </c>
      <c r="D276" s="75" t="s">
        <v>126</v>
      </c>
      <c r="E276" s="51">
        <f t="shared" si="4"/>
        <v>7</v>
      </c>
      <c r="F276" s="47" t="s">
        <v>10</v>
      </c>
    </row>
    <row r="277" spans="1:6" x14ac:dyDescent="0.25">
      <c r="A277" s="47">
        <v>268</v>
      </c>
      <c r="B277" s="70">
        <v>20232876</v>
      </c>
      <c r="C277" s="75" t="s">
        <v>228</v>
      </c>
      <c r="D277" s="75" t="s">
        <v>124</v>
      </c>
      <c r="E277" s="51">
        <f t="shared" si="4"/>
        <v>12</v>
      </c>
      <c r="F277" s="47" t="s">
        <v>10</v>
      </c>
    </row>
    <row r="278" spans="1:6" x14ac:dyDescent="0.25">
      <c r="A278" s="69">
        <v>269</v>
      </c>
      <c r="B278" s="70">
        <v>20232879</v>
      </c>
      <c r="C278" s="75" t="s">
        <v>228</v>
      </c>
      <c r="D278" s="75" t="s">
        <v>124</v>
      </c>
      <c r="E278" s="51">
        <f t="shared" si="4"/>
        <v>12</v>
      </c>
      <c r="F278" s="47" t="s">
        <v>10</v>
      </c>
    </row>
    <row r="279" spans="1:6" x14ac:dyDescent="0.25">
      <c r="A279" s="69">
        <v>270</v>
      </c>
      <c r="B279" s="70">
        <v>20232880</v>
      </c>
      <c r="C279" s="75" t="s">
        <v>227</v>
      </c>
      <c r="D279" s="75" t="s">
        <v>142</v>
      </c>
      <c r="E279" s="51">
        <f t="shared" si="4"/>
        <v>20</v>
      </c>
      <c r="F279" s="47" t="s">
        <v>10</v>
      </c>
    </row>
    <row r="280" spans="1:6" x14ac:dyDescent="0.25">
      <c r="A280" s="47">
        <v>271</v>
      </c>
      <c r="B280" s="70">
        <v>20232884</v>
      </c>
      <c r="C280" s="75" t="s">
        <v>132</v>
      </c>
      <c r="D280" s="75" t="s">
        <v>154</v>
      </c>
      <c r="E280" s="51">
        <f t="shared" si="4"/>
        <v>7</v>
      </c>
      <c r="F280" s="47" t="s">
        <v>10</v>
      </c>
    </row>
    <row r="281" spans="1:6" x14ac:dyDescent="0.25">
      <c r="A281" s="69">
        <v>272</v>
      </c>
      <c r="B281" s="70">
        <v>20232888</v>
      </c>
      <c r="C281" s="75" t="s">
        <v>228</v>
      </c>
      <c r="D281" s="75" t="s">
        <v>124</v>
      </c>
      <c r="E281" s="51">
        <f t="shared" si="4"/>
        <v>12</v>
      </c>
      <c r="F281" s="47" t="s">
        <v>10</v>
      </c>
    </row>
    <row r="282" spans="1:6" x14ac:dyDescent="0.25">
      <c r="A282" s="69">
        <v>273</v>
      </c>
      <c r="B282" s="70">
        <v>20232899</v>
      </c>
      <c r="C282" s="75" t="s">
        <v>228</v>
      </c>
      <c r="D282" s="75" t="s">
        <v>143</v>
      </c>
      <c r="E282" s="51">
        <f t="shared" si="4"/>
        <v>17</v>
      </c>
      <c r="F282" s="47" t="s">
        <v>10</v>
      </c>
    </row>
    <row r="283" spans="1:6" x14ac:dyDescent="0.25">
      <c r="A283" s="47">
        <v>274</v>
      </c>
      <c r="B283" s="70">
        <v>20232900</v>
      </c>
      <c r="C283" s="75" t="s">
        <v>227</v>
      </c>
      <c r="D283" s="75" t="s">
        <v>130</v>
      </c>
      <c r="E283" s="51">
        <f t="shared" si="4"/>
        <v>19</v>
      </c>
      <c r="F283" s="47" t="s">
        <v>10</v>
      </c>
    </row>
    <row r="284" spans="1:6" x14ac:dyDescent="0.25">
      <c r="A284" s="69">
        <v>275</v>
      </c>
      <c r="B284" s="70">
        <v>20232901</v>
      </c>
      <c r="C284" s="75" t="s">
        <v>155</v>
      </c>
      <c r="D284" s="75" t="s">
        <v>142</v>
      </c>
      <c r="E284" s="51">
        <f t="shared" si="4"/>
        <v>15</v>
      </c>
      <c r="F284" s="47" t="s">
        <v>10</v>
      </c>
    </row>
    <row r="285" spans="1:6" x14ac:dyDescent="0.25">
      <c r="A285" s="69">
        <v>276</v>
      </c>
      <c r="B285" s="70">
        <v>20232902</v>
      </c>
      <c r="C285" s="75" t="s">
        <v>228</v>
      </c>
      <c r="D285" s="75" t="s">
        <v>130</v>
      </c>
      <c r="E285" s="51">
        <f t="shared" si="4"/>
        <v>21</v>
      </c>
      <c r="F285" s="47" t="s">
        <v>10</v>
      </c>
    </row>
    <row r="286" spans="1:6" x14ac:dyDescent="0.25">
      <c r="A286" s="47">
        <v>277</v>
      </c>
      <c r="B286" s="70">
        <v>20232903</v>
      </c>
      <c r="C286" s="75" t="s">
        <v>228</v>
      </c>
      <c r="D286" s="75" t="s">
        <v>130</v>
      </c>
      <c r="E286" s="51">
        <f t="shared" si="4"/>
        <v>21</v>
      </c>
      <c r="F286" s="47" t="s">
        <v>10</v>
      </c>
    </row>
    <row r="287" spans="1:6" x14ac:dyDescent="0.25">
      <c r="A287" s="69">
        <v>278</v>
      </c>
      <c r="B287" s="70">
        <v>20232904</v>
      </c>
      <c r="C287" s="75" t="s">
        <v>227</v>
      </c>
      <c r="D287" s="75" t="s">
        <v>128</v>
      </c>
      <c r="E287" s="51">
        <f t="shared" si="4"/>
        <v>15</v>
      </c>
      <c r="F287" s="47" t="s">
        <v>10</v>
      </c>
    </row>
    <row r="288" spans="1:6" x14ac:dyDescent="0.25">
      <c r="A288" s="69">
        <v>279</v>
      </c>
      <c r="B288" s="70">
        <v>20232905</v>
      </c>
      <c r="C288" s="75" t="s">
        <v>211</v>
      </c>
      <c r="D288" s="75" t="s">
        <v>130</v>
      </c>
      <c r="E288" s="51">
        <f t="shared" si="4"/>
        <v>16</v>
      </c>
      <c r="F288" s="47" t="s">
        <v>10</v>
      </c>
    </row>
    <row r="289" spans="1:6" x14ac:dyDescent="0.25">
      <c r="A289" s="47">
        <v>280</v>
      </c>
      <c r="B289" s="70">
        <v>20232906</v>
      </c>
      <c r="C289" s="75" t="s">
        <v>227</v>
      </c>
      <c r="D289" s="75" t="s">
        <v>128</v>
      </c>
      <c r="E289" s="51">
        <f t="shared" si="4"/>
        <v>15</v>
      </c>
      <c r="F289" s="47" t="s">
        <v>10</v>
      </c>
    </row>
    <row r="290" spans="1:6" x14ac:dyDescent="0.25">
      <c r="A290" s="69">
        <v>281</v>
      </c>
      <c r="B290" s="70">
        <v>20232907</v>
      </c>
      <c r="C290" s="75" t="s">
        <v>227</v>
      </c>
      <c r="D290" s="75" t="s">
        <v>154</v>
      </c>
      <c r="E290" s="51">
        <f t="shared" si="4"/>
        <v>14</v>
      </c>
      <c r="F290" s="47" t="s">
        <v>10</v>
      </c>
    </row>
    <row r="291" spans="1:6" x14ac:dyDescent="0.25">
      <c r="A291" s="69">
        <v>282</v>
      </c>
      <c r="B291" s="70">
        <v>20232908</v>
      </c>
      <c r="C291" s="75" t="s">
        <v>227</v>
      </c>
      <c r="D291" s="75" t="s">
        <v>134</v>
      </c>
      <c r="E291" s="51">
        <f t="shared" si="4"/>
        <v>13</v>
      </c>
      <c r="F291" s="47" t="s">
        <v>10</v>
      </c>
    </row>
    <row r="292" spans="1:6" x14ac:dyDescent="0.25">
      <c r="A292" s="47">
        <v>283</v>
      </c>
      <c r="B292" s="70">
        <v>20232911</v>
      </c>
      <c r="C292" s="75" t="s">
        <v>132</v>
      </c>
      <c r="D292" s="75" t="s">
        <v>119</v>
      </c>
      <c r="E292" s="51">
        <f t="shared" si="4"/>
        <v>13</v>
      </c>
      <c r="F292" s="47" t="s">
        <v>10</v>
      </c>
    </row>
    <row r="293" spans="1:6" x14ac:dyDescent="0.25">
      <c r="A293" s="69">
        <v>284</v>
      </c>
      <c r="B293" s="70">
        <v>20232913</v>
      </c>
      <c r="C293" s="75" t="s">
        <v>189</v>
      </c>
      <c r="D293" s="75" t="s">
        <v>128</v>
      </c>
      <c r="E293" s="51">
        <f t="shared" si="4"/>
        <v>10</v>
      </c>
      <c r="F293" s="47" t="s">
        <v>10</v>
      </c>
    </row>
    <row r="294" spans="1:6" x14ac:dyDescent="0.25">
      <c r="A294" s="69">
        <v>285</v>
      </c>
      <c r="B294" s="70">
        <v>20232917</v>
      </c>
      <c r="C294" s="75" t="s">
        <v>136</v>
      </c>
      <c r="D294" s="75" t="s">
        <v>142</v>
      </c>
      <c r="E294" s="51">
        <f t="shared" si="4"/>
        <v>20</v>
      </c>
      <c r="F294" s="47" t="s">
        <v>10</v>
      </c>
    </row>
    <row r="295" spans="1:6" x14ac:dyDescent="0.25">
      <c r="A295" s="47">
        <v>286</v>
      </c>
      <c r="B295" s="70">
        <v>20232919</v>
      </c>
      <c r="C295" s="75" t="s">
        <v>211</v>
      </c>
      <c r="D295" s="75" t="s">
        <v>124</v>
      </c>
      <c r="E295" s="51">
        <f t="shared" si="4"/>
        <v>7</v>
      </c>
      <c r="F295" s="47" t="s">
        <v>10</v>
      </c>
    </row>
    <row r="296" spans="1:6" x14ac:dyDescent="0.25">
      <c r="A296" s="69">
        <v>287</v>
      </c>
      <c r="B296" s="70">
        <v>20232922</v>
      </c>
      <c r="C296" s="75" t="s">
        <v>189</v>
      </c>
      <c r="D296" s="75" t="s">
        <v>142</v>
      </c>
      <c r="E296" s="51">
        <f t="shared" si="4"/>
        <v>15</v>
      </c>
      <c r="F296" s="47" t="s">
        <v>10</v>
      </c>
    </row>
    <row r="297" spans="1:6" x14ac:dyDescent="0.25">
      <c r="A297" s="69">
        <v>288</v>
      </c>
      <c r="B297" s="70">
        <v>20232924</v>
      </c>
      <c r="C297" s="75" t="s">
        <v>136</v>
      </c>
      <c r="D297" s="75" t="s">
        <v>124</v>
      </c>
      <c r="E297" s="51">
        <f t="shared" si="4"/>
        <v>10</v>
      </c>
      <c r="F297" s="47" t="s">
        <v>10</v>
      </c>
    </row>
    <row r="298" spans="1:6" x14ac:dyDescent="0.25">
      <c r="A298" s="47">
        <v>289</v>
      </c>
      <c r="B298" s="70">
        <v>20232928</v>
      </c>
      <c r="C298" s="75" t="s">
        <v>126</v>
      </c>
      <c r="D298" s="75" t="s">
        <v>119</v>
      </c>
      <c r="E298" s="51">
        <f t="shared" si="4"/>
        <v>12</v>
      </c>
      <c r="F298" s="47" t="s">
        <v>10</v>
      </c>
    </row>
    <row r="299" spans="1:6" x14ac:dyDescent="0.25">
      <c r="A299" s="69">
        <v>290</v>
      </c>
      <c r="B299" s="70">
        <v>20232929</v>
      </c>
      <c r="C299" s="75" t="s">
        <v>132</v>
      </c>
      <c r="D299" s="75" t="s">
        <v>119</v>
      </c>
      <c r="E299" s="51">
        <f t="shared" si="4"/>
        <v>13</v>
      </c>
      <c r="F299" s="47" t="s">
        <v>10</v>
      </c>
    </row>
    <row r="300" spans="1:6" x14ac:dyDescent="0.25">
      <c r="A300" s="69">
        <v>291</v>
      </c>
      <c r="B300" s="70">
        <v>20232931</v>
      </c>
      <c r="C300" s="75" t="s">
        <v>132</v>
      </c>
      <c r="D300" s="75" t="s">
        <v>119</v>
      </c>
      <c r="E300" s="51">
        <f t="shared" si="4"/>
        <v>13</v>
      </c>
      <c r="F300" s="47" t="s">
        <v>10</v>
      </c>
    </row>
    <row r="301" spans="1:6" x14ac:dyDescent="0.25">
      <c r="A301" s="47">
        <v>292</v>
      </c>
      <c r="B301" s="70">
        <v>20232934</v>
      </c>
      <c r="C301" s="75" t="s">
        <v>132</v>
      </c>
      <c r="D301" s="75" t="s">
        <v>119</v>
      </c>
      <c r="E301" s="51">
        <f t="shared" si="4"/>
        <v>13</v>
      </c>
      <c r="F301" s="47" t="s">
        <v>10</v>
      </c>
    </row>
    <row r="302" spans="1:6" x14ac:dyDescent="0.25">
      <c r="A302" s="69">
        <v>293</v>
      </c>
      <c r="B302" s="70">
        <v>20232935</v>
      </c>
      <c r="C302" s="75" t="s">
        <v>132</v>
      </c>
      <c r="D302" s="75" t="s">
        <v>119</v>
      </c>
      <c r="E302" s="51">
        <f t="shared" si="4"/>
        <v>13</v>
      </c>
      <c r="F302" s="47" t="s">
        <v>10</v>
      </c>
    </row>
    <row r="303" spans="1:6" x14ac:dyDescent="0.25">
      <c r="A303" s="69">
        <v>294</v>
      </c>
      <c r="B303" s="70">
        <v>20232936</v>
      </c>
      <c r="C303" s="75" t="s">
        <v>132</v>
      </c>
      <c r="D303" s="75" t="s">
        <v>119</v>
      </c>
      <c r="E303" s="51">
        <f t="shared" si="4"/>
        <v>13</v>
      </c>
      <c r="F303" s="47" t="s">
        <v>10</v>
      </c>
    </row>
    <row r="304" spans="1:6" x14ac:dyDescent="0.25">
      <c r="A304" s="47">
        <v>295</v>
      </c>
      <c r="B304" s="70">
        <v>20232944</v>
      </c>
      <c r="C304" s="75" t="s">
        <v>175</v>
      </c>
      <c r="D304" s="75" t="s">
        <v>119</v>
      </c>
      <c r="E304" s="51">
        <f t="shared" si="4"/>
        <v>10</v>
      </c>
      <c r="F304" s="47" t="s">
        <v>10</v>
      </c>
    </row>
    <row r="305" spans="1:6" x14ac:dyDescent="0.25">
      <c r="A305" s="69">
        <v>296</v>
      </c>
      <c r="B305" s="70">
        <v>20232953</v>
      </c>
      <c r="C305" s="75" t="s">
        <v>154</v>
      </c>
      <c r="D305" s="75" t="s">
        <v>119</v>
      </c>
      <c r="E305" s="51">
        <f t="shared" si="4"/>
        <v>7</v>
      </c>
      <c r="F305" s="47" t="s">
        <v>10</v>
      </c>
    </row>
    <row r="306" spans="1:6" x14ac:dyDescent="0.25">
      <c r="A306" s="69">
        <v>297</v>
      </c>
      <c r="B306" s="70">
        <v>20232955</v>
      </c>
      <c r="C306" s="75" t="s">
        <v>155</v>
      </c>
      <c r="D306" s="75" t="s">
        <v>175</v>
      </c>
      <c r="E306" s="51">
        <f t="shared" si="4"/>
        <v>5</v>
      </c>
      <c r="F306" s="47" t="s">
        <v>10</v>
      </c>
    </row>
    <row r="307" spans="1:6" x14ac:dyDescent="0.25">
      <c r="A307" s="47">
        <v>298</v>
      </c>
      <c r="B307" s="70">
        <v>20232956</v>
      </c>
      <c r="C307" s="75" t="s">
        <v>230</v>
      </c>
      <c r="D307" s="75" t="s">
        <v>126</v>
      </c>
      <c r="E307" s="51">
        <f t="shared" si="4"/>
        <v>5</v>
      </c>
      <c r="F307" s="47" t="s">
        <v>10</v>
      </c>
    </row>
    <row r="308" spans="1:6" x14ac:dyDescent="0.25">
      <c r="A308" s="69">
        <v>299</v>
      </c>
      <c r="B308" s="70">
        <v>20232957</v>
      </c>
      <c r="C308" s="75" t="s">
        <v>230</v>
      </c>
      <c r="D308" s="75" t="s">
        <v>121</v>
      </c>
      <c r="E308" s="51">
        <f t="shared" si="4"/>
        <v>6</v>
      </c>
      <c r="F308" s="47" t="s">
        <v>10</v>
      </c>
    </row>
    <row r="309" spans="1:6" x14ac:dyDescent="0.25">
      <c r="A309" s="69">
        <v>300</v>
      </c>
      <c r="B309" s="70">
        <v>20232960</v>
      </c>
      <c r="C309" s="75" t="s">
        <v>126</v>
      </c>
      <c r="D309" s="75" t="s">
        <v>117</v>
      </c>
      <c r="E309" s="51">
        <f t="shared" si="4"/>
        <v>7</v>
      </c>
      <c r="F309" s="47" t="s">
        <v>10</v>
      </c>
    </row>
    <row r="310" spans="1:6" x14ac:dyDescent="0.25">
      <c r="A310" s="47">
        <v>301</v>
      </c>
      <c r="B310" s="70">
        <v>20232961</v>
      </c>
      <c r="C310" s="75" t="s">
        <v>126</v>
      </c>
      <c r="D310" s="75" t="s">
        <v>117</v>
      </c>
      <c r="E310" s="51">
        <f t="shared" si="4"/>
        <v>7</v>
      </c>
      <c r="F310" s="47" t="s">
        <v>10</v>
      </c>
    </row>
    <row r="311" spans="1:6" x14ac:dyDescent="0.25">
      <c r="A311" s="69">
        <v>302</v>
      </c>
      <c r="B311" s="70">
        <v>20232962</v>
      </c>
      <c r="C311" s="75" t="s">
        <v>126</v>
      </c>
      <c r="D311" s="75" t="s">
        <v>117</v>
      </c>
      <c r="E311" s="51">
        <f t="shared" si="4"/>
        <v>7</v>
      </c>
      <c r="F311" s="47" t="s">
        <v>10</v>
      </c>
    </row>
    <row r="312" spans="1:6" x14ac:dyDescent="0.25">
      <c r="A312" s="69">
        <v>303</v>
      </c>
      <c r="B312" s="70">
        <v>20232963</v>
      </c>
      <c r="C312" s="75" t="s">
        <v>126</v>
      </c>
      <c r="D312" s="75" t="s">
        <v>117</v>
      </c>
      <c r="E312" s="51">
        <f t="shared" si="4"/>
        <v>7</v>
      </c>
      <c r="F312" s="47" t="s">
        <v>10</v>
      </c>
    </row>
    <row r="313" spans="1:6" x14ac:dyDescent="0.25">
      <c r="A313" s="47">
        <v>304</v>
      </c>
      <c r="B313" s="70">
        <v>20232964</v>
      </c>
      <c r="C313" s="75" t="s">
        <v>126</v>
      </c>
      <c r="D313" s="75" t="s">
        <v>117</v>
      </c>
      <c r="E313" s="51">
        <f t="shared" si="4"/>
        <v>7</v>
      </c>
      <c r="F313" s="47" t="s">
        <v>10</v>
      </c>
    </row>
    <row r="314" spans="1:6" x14ac:dyDescent="0.25">
      <c r="A314" s="69">
        <v>305</v>
      </c>
      <c r="B314" s="70">
        <v>20232965</v>
      </c>
      <c r="C314" s="75" t="s">
        <v>126</v>
      </c>
      <c r="D314" s="75" t="s">
        <v>117</v>
      </c>
      <c r="E314" s="51">
        <f t="shared" si="4"/>
        <v>7</v>
      </c>
      <c r="F314" s="47" t="s">
        <v>10</v>
      </c>
    </row>
    <row r="315" spans="1:6" x14ac:dyDescent="0.25">
      <c r="A315" s="69">
        <v>306</v>
      </c>
      <c r="B315" s="70">
        <v>20232966</v>
      </c>
      <c r="C315" s="75" t="s">
        <v>126</v>
      </c>
      <c r="D315" s="75" t="s">
        <v>117</v>
      </c>
      <c r="E315" s="51">
        <f t="shared" ref="E315:E358" si="5">NETWORKDAYS.INTL(C315,D315,1)</f>
        <v>7</v>
      </c>
      <c r="F315" s="47" t="s">
        <v>10</v>
      </c>
    </row>
    <row r="316" spans="1:6" x14ac:dyDescent="0.25">
      <c r="A316" s="47">
        <v>307</v>
      </c>
      <c r="B316" s="70">
        <v>20232967</v>
      </c>
      <c r="C316" s="75" t="s">
        <v>126</v>
      </c>
      <c r="D316" s="75" t="s">
        <v>117</v>
      </c>
      <c r="E316" s="51">
        <f t="shared" si="5"/>
        <v>7</v>
      </c>
      <c r="F316" s="47" t="s">
        <v>10</v>
      </c>
    </row>
    <row r="317" spans="1:6" x14ac:dyDescent="0.25">
      <c r="A317" s="69">
        <v>308</v>
      </c>
      <c r="B317" s="70">
        <v>20232968</v>
      </c>
      <c r="C317" s="75" t="s">
        <v>126</v>
      </c>
      <c r="D317" s="75" t="s">
        <v>117</v>
      </c>
      <c r="E317" s="51">
        <f t="shared" si="5"/>
        <v>7</v>
      </c>
      <c r="F317" s="47" t="s">
        <v>10</v>
      </c>
    </row>
    <row r="318" spans="1:6" x14ac:dyDescent="0.25">
      <c r="A318" s="69">
        <v>309</v>
      </c>
      <c r="B318" s="70">
        <v>20232969</v>
      </c>
      <c r="C318" s="75" t="s">
        <v>126</v>
      </c>
      <c r="D318" s="75" t="s">
        <v>117</v>
      </c>
      <c r="E318" s="51">
        <f t="shared" si="5"/>
        <v>7</v>
      </c>
      <c r="F318" s="47" t="s">
        <v>10</v>
      </c>
    </row>
    <row r="319" spans="1:6" x14ac:dyDescent="0.25">
      <c r="A319" s="47">
        <v>310</v>
      </c>
      <c r="B319" s="70">
        <v>20233003</v>
      </c>
      <c r="C319" s="75" t="s">
        <v>175</v>
      </c>
      <c r="D319" s="75" t="s">
        <v>119</v>
      </c>
      <c r="E319" s="51">
        <f t="shared" si="5"/>
        <v>10</v>
      </c>
      <c r="F319" s="47" t="s">
        <v>10</v>
      </c>
    </row>
    <row r="320" spans="1:6" x14ac:dyDescent="0.25">
      <c r="A320" s="69">
        <v>311</v>
      </c>
      <c r="B320" s="70">
        <v>20233008</v>
      </c>
      <c r="C320" s="75" t="s">
        <v>121</v>
      </c>
      <c r="D320" s="75" t="s">
        <v>142</v>
      </c>
      <c r="E320" s="51">
        <f t="shared" si="5"/>
        <v>10</v>
      </c>
      <c r="F320" s="47" t="s">
        <v>10</v>
      </c>
    </row>
    <row r="321" spans="1:6" x14ac:dyDescent="0.25">
      <c r="A321" s="69">
        <v>312</v>
      </c>
      <c r="B321" s="70">
        <v>20233009</v>
      </c>
      <c r="C321" s="75" t="s">
        <v>175</v>
      </c>
      <c r="D321" s="75" t="s">
        <v>119</v>
      </c>
      <c r="E321" s="51">
        <f t="shared" si="5"/>
        <v>10</v>
      </c>
      <c r="F321" s="47" t="s">
        <v>10</v>
      </c>
    </row>
    <row r="322" spans="1:6" x14ac:dyDescent="0.25">
      <c r="A322" s="47">
        <v>313</v>
      </c>
      <c r="B322" s="70">
        <v>20233022</v>
      </c>
      <c r="C322" s="75" t="s">
        <v>124</v>
      </c>
      <c r="D322" s="75" t="s">
        <v>117</v>
      </c>
      <c r="E322" s="51">
        <f t="shared" si="5"/>
        <v>6</v>
      </c>
      <c r="F322" s="47" t="s">
        <v>10</v>
      </c>
    </row>
    <row r="323" spans="1:6" x14ac:dyDescent="0.25">
      <c r="A323" s="69">
        <v>314</v>
      </c>
      <c r="B323" s="70">
        <v>20233023</v>
      </c>
      <c r="C323" s="75" t="s">
        <v>124</v>
      </c>
      <c r="D323" s="75" t="s">
        <v>143</v>
      </c>
      <c r="E323" s="51">
        <f t="shared" si="5"/>
        <v>6</v>
      </c>
      <c r="F323" s="47" t="s">
        <v>10</v>
      </c>
    </row>
    <row r="324" spans="1:6" x14ac:dyDescent="0.25">
      <c r="A324" s="69">
        <v>315</v>
      </c>
      <c r="B324" s="70">
        <v>20233024</v>
      </c>
      <c r="C324" s="75" t="s">
        <v>124</v>
      </c>
      <c r="D324" s="75" t="s">
        <v>117</v>
      </c>
      <c r="E324" s="51">
        <f t="shared" si="5"/>
        <v>6</v>
      </c>
      <c r="F324" s="47" t="s">
        <v>10</v>
      </c>
    </row>
    <row r="325" spans="1:6" x14ac:dyDescent="0.25">
      <c r="A325" s="47">
        <v>316</v>
      </c>
      <c r="B325" s="70">
        <v>20233025</v>
      </c>
      <c r="C325" s="75" t="s">
        <v>124</v>
      </c>
      <c r="D325" s="75" t="s">
        <v>117</v>
      </c>
      <c r="E325" s="51">
        <f t="shared" si="5"/>
        <v>6</v>
      </c>
      <c r="F325" s="47" t="s">
        <v>10</v>
      </c>
    </row>
    <row r="326" spans="1:6" x14ac:dyDescent="0.25">
      <c r="A326" s="69">
        <v>317</v>
      </c>
      <c r="B326" s="70">
        <v>20233026</v>
      </c>
      <c r="C326" s="75" t="s">
        <v>124</v>
      </c>
      <c r="D326" s="75" t="s">
        <v>117</v>
      </c>
      <c r="E326" s="51">
        <f t="shared" si="5"/>
        <v>6</v>
      </c>
      <c r="F326" s="47" t="s">
        <v>10</v>
      </c>
    </row>
    <row r="327" spans="1:6" x14ac:dyDescent="0.25">
      <c r="A327" s="69">
        <v>318</v>
      </c>
      <c r="B327" s="70">
        <v>20233027</v>
      </c>
      <c r="C327" s="75" t="s">
        <v>124</v>
      </c>
      <c r="D327" s="75" t="s">
        <v>117</v>
      </c>
      <c r="E327" s="51">
        <f t="shared" si="5"/>
        <v>6</v>
      </c>
      <c r="F327" s="47" t="s">
        <v>10</v>
      </c>
    </row>
    <row r="328" spans="1:6" x14ac:dyDescent="0.25">
      <c r="A328" s="47">
        <v>319</v>
      </c>
      <c r="B328" s="70">
        <v>20233028</v>
      </c>
      <c r="C328" s="75" t="s">
        <v>175</v>
      </c>
      <c r="D328" s="75" t="s">
        <v>119</v>
      </c>
      <c r="E328" s="51">
        <f t="shared" si="5"/>
        <v>10</v>
      </c>
      <c r="F328" s="47" t="s">
        <v>10</v>
      </c>
    </row>
    <row r="329" spans="1:6" x14ac:dyDescent="0.25">
      <c r="A329" s="69">
        <v>320</v>
      </c>
      <c r="B329" s="70">
        <v>20233029</v>
      </c>
      <c r="C329" s="75" t="s">
        <v>124</v>
      </c>
      <c r="D329" s="75" t="s">
        <v>143</v>
      </c>
      <c r="E329" s="51">
        <f t="shared" si="5"/>
        <v>6</v>
      </c>
      <c r="F329" s="47" t="s">
        <v>10</v>
      </c>
    </row>
    <row r="330" spans="1:6" x14ac:dyDescent="0.25">
      <c r="A330" s="69">
        <v>321</v>
      </c>
      <c r="B330" s="70">
        <v>20233031</v>
      </c>
      <c r="C330" s="75" t="s">
        <v>175</v>
      </c>
      <c r="D330" s="75" t="s">
        <v>142</v>
      </c>
      <c r="E330" s="51">
        <f t="shared" si="5"/>
        <v>10</v>
      </c>
      <c r="F330" s="47" t="s">
        <v>10</v>
      </c>
    </row>
    <row r="331" spans="1:6" x14ac:dyDescent="0.25">
      <c r="A331" s="47">
        <v>322</v>
      </c>
      <c r="B331" s="70">
        <v>20233032</v>
      </c>
      <c r="C331" s="75" t="s">
        <v>124</v>
      </c>
      <c r="D331" s="75" t="s">
        <v>142</v>
      </c>
      <c r="E331" s="51">
        <f t="shared" si="5"/>
        <v>11</v>
      </c>
      <c r="F331" s="47" t="s">
        <v>10</v>
      </c>
    </row>
    <row r="332" spans="1:6" x14ac:dyDescent="0.25">
      <c r="A332" s="69">
        <v>323</v>
      </c>
      <c r="B332" s="70">
        <v>20233033</v>
      </c>
      <c r="C332" s="75" t="s">
        <v>124</v>
      </c>
      <c r="D332" s="75" t="s">
        <v>143</v>
      </c>
      <c r="E332" s="51">
        <f t="shared" si="5"/>
        <v>6</v>
      </c>
      <c r="F332" s="47" t="s">
        <v>10</v>
      </c>
    </row>
    <row r="333" spans="1:6" x14ac:dyDescent="0.25">
      <c r="A333" s="69">
        <v>324</v>
      </c>
      <c r="B333" s="70">
        <v>20233034</v>
      </c>
      <c r="C333" s="75" t="s">
        <v>124</v>
      </c>
      <c r="D333" s="75" t="s">
        <v>143</v>
      </c>
      <c r="E333" s="51">
        <f t="shared" si="5"/>
        <v>6</v>
      </c>
      <c r="F333" s="47" t="s">
        <v>10</v>
      </c>
    </row>
    <row r="334" spans="1:6" x14ac:dyDescent="0.25">
      <c r="A334" s="47">
        <v>325</v>
      </c>
      <c r="B334" s="70">
        <v>20233046</v>
      </c>
      <c r="C334" s="75" t="s">
        <v>175</v>
      </c>
      <c r="D334" s="75" t="s">
        <v>119</v>
      </c>
      <c r="E334" s="51">
        <f t="shared" si="5"/>
        <v>10</v>
      </c>
      <c r="F334" s="47" t="s">
        <v>10</v>
      </c>
    </row>
    <row r="335" spans="1:6" x14ac:dyDescent="0.25">
      <c r="A335" s="69">
        <v>326</v>
      </c>
      <c r="B335" s="70">
        <v>20233048</v>
      </c>
      <c r="C335" s="75" t="s">
        <v>126</v>
      </c>
      <c r="D335" s="75" t="s">
        <v>134</v>
      </c>
      <c r="E335" s="51">
        <f t="shared" si="5"/>
        <v>5</v>
      </c>
      <c r="F335" s="47" t="s">
        <v>10</v>
      </c>
    </row>
    <row r="336" spans="1:6" x14ac:dyDescent="0.25">
      <c r="A336" s="69">
        <v>327</v>
      </c>
      <c r="B336" s="70">
        <v>20233055</v>
      </c>
      <c r="C336" s="75" t="s">
        <v>130</v>
      </c>
      <c r="D336" s="75" t="s">
        <v>142</v>
      </c>
      <c r="E336" s="51">
        <f t="shared" si="5"/>
        <v>2</v>
      </c>
      <c r="F336" s="47" t="s">
        <v>10</v>
      </c>
    </row>
    <row r="337" spans="1:6" x14ac:dyDescent="0.25">
      <c r="A337" s="47">
        <v>328</v>
      </c>
      <c r="B337" s="70">
        <v>20233084</v>
      </c>
      <c r="C337" s="75" t="s">
        <v>130</v>
      </c>
      <c r="D337" s="75" t="s">
        <v>119</v>
      </c>
      <c r="E337" s="51">
        <f t="shared" si="5"/>
        <v>2</v>
      </c>
      <c r="F337" s="47" t="s">
        <v>10</v>
      </c>
    </row>
    <row r="338" spans="1:6" x14ac:dyDescent="0.25">
      <c r="A338" s="69">
        <v>329</v>
      </c>
      <c r="B338" s="70">
        <v>20233085</v>
      </c>
      <c r="C338" s="75" t="s">
        <v>130</v>
      </c>
      <c r="D338" s="75" t="s">
        <v>119</v>
      </c>
      <c r="E338" s="51">
        <f t="shared" si="5"/>
        <v>2</v>
      </c>
      <c r="F338" s="47" t="s">
        <v>10</v>
      </c>
    </row>
    <row r="339" spans="1:6" x14ac:dyDescent="0.25">
      <c r="A339" s="69">
        <v>330</v>
      </c>
      <c r="B339" s="70">
        <v>20233097</v>
      </c>
      <c r="C339" s="75" t="s">
        <v>130</v>
      </c>
      <c r="D339" s="75" t="s">
        <v>119</v>
      </c>
      <c r="E339" s="51">
        <f t="shared" si="5"/>
        <v>2</v>
      </c>
      <c r="F339" s="47" t="s">
        <v>10</v>
      </c>
    </row>
    <row r="340" spans="1:6" x14ac:dyDescent="0.25">
      <c r="A340" s="47">
        <v>331</v>
      </c>
      <c r="B340" s="70">
        <v>20233098</v>
      </c>
      <c r="C340" s="75" t="s">
        <v>117</v>
      </c>
      <c r="D340" s="75" t="s">
        <v>119</v>
      </c>
      <c r="E340" s="51">
        <f t="shared" si="5"/>
        <v>5</v>
      </c>
      <c r="F340" s="47" t="s">
        <v>10</v>
      </c>
    </row>
    <row r="341" spans="1:6" x14ac:dyDescent="0.25">
      <c r="A341" s="69">
        <v>332</v>
      </c>
      <c r="B341" s="70">
        <v>20233101</v>
      </c>
      <c r="C341" s="75" t="s">
        <v>117</v>
      </c>
      <c r="D341" s="75" t="s">
        <v>119</v>
      </c>
      <c r="E341" s="51">
        <f t="shared" si="5"/>
        <v>5</v>
      </c>
      <c r="F341" s="47" t="s">
        <v>10</v>
      </c>
    </row>
    <row r="342" spans="1:6" x14ac:dyDescent="0.25">
      <c r="A342" s="69">
        <v>333</v>
      </c>
      <c r="B342" s="70">
        <v>20233102</v>
      </c>
      <c r="C342" s="75" t="s">
        <v>117</v>
      </c>
      <c r="D342" s="75" t="s">
        <v>119</v>
      </c>
      <c r="E342" s="51">
        <f t="shared" si="5"/>
        <v>5</v>
      </c>
      <c r="F342" s="47" t="s">
        <v>10</v>
      </c>
    </row>
    <row r="343" spans="1:6" x14ac:dyDescent="0.25">
      <c r="A343" s="47">
        <v>334</v>
      </c>
      <c r="B343" s="70">
        <v>20233103</v>
      </c>
      <c r="C343" s="75" t="s">
        <v>175</v>
      </c>
      <c r="D343" s="75" t="s">
        <v>117</v>
      </c>
      <c r="E343" s="51">
        <f t="shared" si="5"/>
        <v>5</v>
      </c>
      <c r="F343" s="47" t="s">
        <v>10</v>
      </c>
    </row>
    <row r="344" spans="1:6" x14ac:dyDescent="0.25">
      <c r="A344" s="69">
        <v>335</v>
      </c>
      <c r="B344" s="70">
        <v>20233104</v>
      </c>
      <c r="C344" s="75" t="s">
        <v>117</v>
      </c>
      <c r="D344" s="75" t="s">
        <v>119</v>
      </c>
      <c r="E344" s="51">
        <f t="shared" si="5"/>
        <v>5</v>
      </c>
      <c r="F344" s="47" t="s">
        <v>10</v>
      </c>
    </row>
    <row r="345" spans="1:6" x14ac:dyDescent="0.25">
      <c r="A345" s="69">
        <v>336</v>
      </c>
      <c r="B345" s="70">
        <v>20233107</v>
      </c>
      <c r="C345" s="75" t="s">
        <v>128</v>
      </c>
      <c r="D345" s="75" t="s">
        <v>119</v>
      </c>
      <c r="E345" s="51">
        <f t="shared" si="5"/>
        <v>6</v>
      </c>
      <c r="F345" s="47" t="s">
        <v>10</v>
      </c>
    </row>
    <row r="346" spans="1:6" x14ac:dyDescent="0.25">
      <c r="A346" s="47">
        <v>337</v>
      </c>
      <c r="B346" s="70">
        <v>20233109</v>
      </c>
      <c r="C346" s="75" t="s">
        <v>175</v>
      </c>
      <c r="D346" s="75" t="s">
        <v>142</v>
      </c>
      <c r="E346" s="51">
        <f t="shared" si="5"/>
        <v>10</v>
      </c>
      <c r="F346" s="47" t="s">
        <v>10</v>
      </c>
    </row>
    <row r="347" spans="1:6" x14ac:dyDescent="0.25">
      <c r="A347" s="69">
        <v>338</v>
      </c>
      <c r="B347" s="70">
        <v>20233114</v>
      </c>
      <c r="C347" s="75" t="s">
        <v>130</v>
      </c>
      <c r="D347" s="75" t="s">
        <v>119</v>
      </c>
      <c r="E347" s="51">
        <f t="shared" si="5"/>
        <v>2</v>
      </c>
      <c r="F347" s="47" t="s">
        <v>10</v>
      </c>
    </row>
    <row r="348" spans="1:6" x14ac:dyDescent="0.25">
      <c r="A348" s="69">
        <v>339</v>
      </c>
      <c r="B348" s="70">
        <v>20233115</v>
      </c>
      <c r="C348" s="75" t="s">
        <v>117</v>
      </c>
      <c r="D348" s="75" t="s">
        <v>119</v>
      </c>
      <c r="E348" s="51">
        <f t="shared" si="5"/>
        <v>5</v>
      </c>
      <c r="F348" s="47" t="s">
        <v>10</v>
      </c>
    </row>
    <row r="349" spans="1:6" x14ac:dyDescent="0.25">
      <c r="A349" s="47">
        <v>340</v>
      </c>
      <c r="B349" s="70">
        <v>20233116</v>
      </c>
      <c r="C349" s="75" t="s">
        <v>117</v>
      </c>
      <c r="D349" s="75" t="s">
        <v>119</v>
      </c>
      <c r="E349" s="51">
        <f t="shared" si="5"/>
        <v>5</v>
      </c>
      <c r="F349" s="47" t="s">
        <v>10</v>
      </c>
    </row>
    <row r="350" spans="1:6" x14ac:dyDescent="0.25">
      <c r="A350" s="69">
        <v>341</v>
      </c>
      <c r="B350" s="70">
        <v>20233117</v>
      </c>
      <c r="C350" s="75" t="s">
        <v>117</v>
      </c>
      <c r="D350" s="75" t="s">
        <v>119</v>
      </c>
      <c r="E350" s="51">
        <f t="shared" si="5"/>
        <v>5</v>
      </c>
      <c r="F350" s="47" t="s">
        <v>10</v>
      </c>
    </row>
    <row r="351" spans="1:6" x14ac:dyDescent="0.25">
      <c r="A351" s="69">
        <v>342</v>
      </c>
      <c r="B351" s="70">
        <v>20233119</v>
      </c>
      <c r="C351" s="75" t="s">
        <v>130</v>
      </c>
      <c r="D351" s="75" t="s">
        <v>144</v>
      </c>
      <c r="E351" s="51">
        <f t="shared" si="5"/>
        <v>2</v>
      </c>
      <c r="F351" s="47" t="s">
        <v>10</v>
      </c>
    </row>
    <row r="352" spans="1:6" x14ac:dyDescent="0.25">
      <c r="A352" s="47">
        <v>343</v>
      </c>
      <c r="B352" s="70">
        <v>20233122</v>
      </c>
      <c r="C352" s="75" t="s">
        <v>154</v>
      </c>
      <c r="D352" s="75" t="s">
        <v>142</v>
      </c>
      <c r="E352" s="51">
        <f t="shared" si="5"/>
        <v>7</v>
      </c>
      <c r="F352" s="47" t="s">
        <v>10</v>
      </c>
    </row>
    <row r="353" spans="1:6" x14ac:dyDescent="0.25">
      <c r="A353" s="69">
        <v>344</v>
      </c>
      <c r="B353" s="70">
        <v>20233123</v>
      </c>
      <c r="C353" s="75" t="s">
        <v>128</v>
      </c>
      <c r="D353" s="75" t="s">
        <v>144</v>
      </c>
      <c r="E353" s="51">
        <f t="shared" si="5"/>
        <v>6</v>
      </c>
      <c r="F353" s="47" t="s">
        <v>10</v>
      </c>
    </row>
    <row r="354" spans="1:6" x14ac:dyDescent="0.25">
      <c r="A354" s="69">
        <v>345</v>
      </c>
      <c r="B354" s="70">
        <v>20233124</v>
      </c>
      <c r="C354" s="75" t="s">
        <v>143</v>
      </c>
      <c r="D354" s="75" t="s">
        <v>144</v>
      </c>
      <c r="E354" s="51">
        <f t="shared" si="5"/>
        <v>5</v>
      </c>
      <c r="F354" s="47" t="s">
        <v>10</v>
      </c>
    </row>
    <row r="355" spans="1:6" x14ac:dyDescent="0.25">
      <c r="A355" s="47">
        <v>346</v>
      </c>
      <c r="B355" s="70">
        <v>20233131</v>
      </c>
      <c r="C355" s="75" t="s">
        <v>128</v>
      </c>
      <c r="D355" s="75" t="s">
        <v>142</v>
      </c>
      <c r="E355" s="51">
        <f t="shared" si="5"/>
        <v>6</v>
      </c>
      <c r="F355" s="47" t="s">
        <v>10</v>
      </c>
    </row>
    <row r="356" spans="1:6" x14ac:dyDescent="0.25">
      <c r="A356" s="69">
        <v>347</v>
      </c>
      <c r="B356" s="70">
        <v>20233133</v>
      </c>
      <c r="C356" s="75" t="s">
        <v>128</v>
      </c>
      <c r="D356" s="75" t="s">
        <v>142</v>
      </c>
      <c r="E356" s="51">
        <f t="shared" si="5"/>
        <v>6</v>
      </c>
      <c r="F356" s="47" t="s">
        <v>10</v>
      </c>
    </row>
    <row r="357" spans="1:6" x14ac:dyDescent="0.25">
      <c r="A357" s="69">
        <v>348</v>
      </c>
      <c r="B357" s="70">
        <v>20233138</v>
      </c>
      <c r="C357" s="75" t="s">
        <v>143</v>
      </c>
      <c r="D357" s="75" t="s">
        <v>119</v>
      </c>
      <c r="E357" s="51">
        <f t="shared" si="5"/>
        <v>5</v>
      </c>
      <c r="F357" s="47" t="s">
        <v>10</v>
      </c>
    </row>
    <row r="358" spans="1:6" x14ac:dyDescent="0.25">
      <c r="A358" s="47">
        <v>349</v>
      </c>
      <c r="B358" s="70">
        <v>20233145</v>
      </c>
      <c r="C358" s="75" t="s">
        <v>142</v>
      </c>
      <c r="D358" s="75" t="s">
        <v>144</v>
      </c>
      <c r="E358" s="51">
        <f t="shared" si="5"/>
        <v>1</v>
      </c>
      <c r="F358" s="47" t="s">
        <v>10</v>
      </c>
    </row>
    <row r="359" spans="1:6" ht="15.75" x14ac:dyDescent="0.25">
      <c r="A359" s="42"/>
      <c r="B359" s="42"/>
      <c r="C359" s="43"/>
      <c r="D359" s="44" t="s">
        <v>9</v>
      </c>
      <c r="E359" s="45">
        <f>AVERAGE(E10:E358)</f>
        <v>57.157593123209168</v>
      </c>
      <c r="F359" s="42"/>
    </row>
  </sheetData>
  <mergeCells count="2">
    <mergeCell ref="A8:F8"/>
    <mergeCell ref="A1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A8" sqref="A8:F8"/>
    </sheetView>
  </sheetViews>
  <sheetFormatPr baseColWidth="10" defaultRowHeight="15" x14ac:dyDescent="0.25"/>
  <cols>
    <col min="1" max="1" width="5.28515625" bestFit="1" customWidth="1"/>
    <col min="2" max="2" width="28.140625" bestFit="1" customWidth="1"/>
    <col min="3" max="3" width="24" bestFit="1" customWidth="1"/>
    <col min="4" max="4" width="22" bestFit="1" customWidth="1"/>
    <col min="5" max="5" width="6.7109375" bestFit="1" customWidth="1"/>
    <col min="6" max="6" width="28.7109375" bestFit="1" customWidth="1"/>
  </cols>
  <sheetData>
    <row r="1" spans="1:6" ht="15" customHeight="1" x14ac:dyDescent="0.25">
      <c r="A1" s="79" t="s">
        <v>4</v>
      </c>
      <c r="B1" s="79"/>
      <c r="C1" s="79"/>
      <c r="D1" s="79"/>
      <c r="E1" s="79"/>
      <c r="F1" s="79"/>
    </row>
    <row r="2" spans="1:6" x14ac:dyDescent="0.25">
      <c r="A2" s="79"/>
      <c r="B2" s="79"/>
      <c r="C2" s="79"/>
      <c r="D2" s="79"/>
      <c r="E2" s="79"/>
      <c r="F2" s="79"/>
    </row>
    <row r="3" spans="1:6" x14ac:dyDescent="0.25">
      <c r="A3" s="79"/>
      <c r="B3" s="79"/>
      <c r="C3" s="79"/>
      <c r="D3" s="79"/>
      <c r="E3" s="79"/>
      <c r="F3" s="79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9"/>
      <c r="B5" s="79"/>
      <c r="C5" s="79"/>
      <c r="D5" s="79"/>
      <c r="E5" s="79"/>
      <c r="F5" s="79"/>
    </row>
    <row r="6" spans="1:6" x14ac:dyDescent="0.25">
      <c r="A6" s="79"/>
      <c r="B6" s="79"/>
      <c r="C6" s="79"/>
      <c r="D6" s="79"/>
      <c r="E6" s="79"/>
      <c r="F6" s="79"/>
    </row>
    <row r="7" spans="1:6" x14ac:dyDescent="0.25">
      <c r="A7" s="5"/>
      <c r="B7" s="7"/>
      <c r="C7" s="6"/>
      <c r="D7" s="6"/>
      <c r="E7" s="6"/>
      <c r="F7" s="5"/>
    </row>
    <row r="8" spans="1:6" ht="73.5" customHeight="1" x14ac:dyDescent="0.25">
      <c r="A8" s="80" t="s">
        <v>233</v>
      </c>
      <c r="B8" s="80"/>
      <c r="C8" s="80"/>
      <c r="D8" s="80"/>
      <c r="E8" s="80"/>
      <c r="F8" s="80"/>
    </row>
    <row r="9" spans="1:6" ht="18.75" x14ac:dyDescent="0.25">
      <c r="A9" s="8" t="s">
        <v>5</v>
      </c>
      <c r="B9" s="8" t="s">
        <v>0</v>
      </c>
      <c r="C9" s="8" t="s">
        <v>6</v>
      </c>
      <c r="D9" s="8" t="s">
        <v>7</v>
      </c>
      <c r="E9" s="8" t="s">
        <v>8</v>
      </c>
      <c r="F9" s="8" t="s">
        <v>1</v>
      </c>
    </row>
    <row r="10" spans="1:6" x14ac:dyDescent="0.25">
      <c r="A10" s="47">
        <v>1</v>
      </c>
      <c r="B10" s="48">
        <v>20230248</v>
      </c>
      <c r="C10" s="49" t="s">
        <v>231</v>
      </c>
      <c r="D10" s="50" t="s">
        <v>230</v>
      </c>
      <c r="E10" s="51">
        <f t="shared" ref="E10:E11" si="0">NETWORKDAYS.INTL(C10,D10,1)</f>
        <v>219</v>
      </c>
      <c r="F10" s="47" t="s">
        <v>2</v>
      </c>
    </row>
    <row r="11" spans="1:6" x14ac:dyDescent="0.25">
      <c r="A11" s="47">
        <v>3</v>
      </c>
      <c r="B11" s="48">
        <v>20230253</v>
      </c>
      <c r="C11" s="49" t="s">
        <v>231</v>
      </c>
      <c r="D11" s="50" t="s">
        <v>128</v>
      </c>
      <c r="E11" s="51">
        <f t="shared" si="0"/>
        <v>229</v>
      </c>
      <c r="F11" s="47" t="s">
        <v>2</v>
      </c>
    </row>
    <row r="12" spans="1:6" ht="15.75" x14ac:dyDescent="0.25">
      <c r="A12" s="16"/>
      <c r="B12" s="16"/>
      <c r="C12" s="17"/>
      <c r="D12" s="18" t="s">
        <v>9</v>
      </c>
      <c r="E12" s="19">
        <f>AVERAGE(E10:E11)</f>
        <v>224</v>
      </c>
      <c r="F12" s="16"/>
    </row>
  </sheetData>
  <mergeCells count="2">
    <mergeCell ref="A8:F8"/>
    <mergeCell ref="A1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A8" sqref="A8:F8"/>
    </sheetView>
  </sheetViews>
  <sheetFormatPr baseColWidth="10" defaultRowHeight="15" x14ac:dyDescent="0.25"/>
  <cols>
    <col min="1" max="1" width="8.42578125" customWidth="1"/>
    <col min="2" max="2" width="32.85546875" customWidth="1"/>
    <col min="3" max="3" width="23.5703125" customWidth="1"/>
    <col min="4" max="4" width="20.85546875" customWidth="1"/>
    <col min="5" max="5" width="15.42578125" customWidth="1"/>
    <col min="6" max="6" width="18.7109375" customWidth="1"/>
    <col min="257" max="257" width="8.42578125" customWidth="1"/>
    <col min="258" max="258" width="32.85546875" customWidth="1"/>
    <col min="259" max="259" width="23.5703125" customWidth="1"/>
    <col min="260" max="260" width="20.85546875" customWidth="1"/>
    <col min="261" max="261" width="15.42578125" customWidth="1"/>
    <col min="262" max="262" width="18.7109375" customWidth="1"/>
    <col min="513" max="513" width="8.42578125" customWidth="1"/>
    <col min="514" max="514" width="32.85546875" customWidth="1"/>
    <col min="515" max="515" width="23.5703125" customWidth="1"/>
    <col min="516" max="516" width="20.85546875" customWidth="1"/>
    <col min="517" max="517" width="15.42578125" customWidth="1"/>
    <col min="518" max="518" width="18.7109375" customWidth="1"/>
    <col min="769" max="769" width="8.42578125" customWidth="1"/>
    <col min="770" max="770" width="32.85546875" customWidth="1"/>
    <col min="771" max="771" width="23.5703125" customWidth="1"/>
    <col min="772" max="772" width="20.85546875" customWidth="1"/>
    <col min="773" max="773" width="15.42578125" customWidth="1"/>
    <col min="774" max="774" width="18.7109375" customWidth="1"/>
    <col min="1025" max="1025" width="8.42578125" customWidth="1"/>
    <col min="1026" max="1026" width="32.85546875" customWidth="1"/>
    <col min="1027" max="1027" width="23.5703125" customWidth="1"/>
    <col min="1028" max="1028" width="20.85546875" customWidth="1"/>
    <col min="1029" max="1029" width="15.42578125" customWidth="1"/>
    <col min="1030" max="1030" width="18.7109375" customWidth="1"/>
    <col min="1281" max="1281" width="8.42578125" customWidth="1"/>
    <col min="1282" max="1282" width="32.85546875" customWidth="1"/>
    <col min="1283" max="1283" width="23.5703125" customWidth="1"/>
    <col min="1284" max="1284" width="20.85546875" customWidth="1"/>
    <col min="1285" max="1285" width="15.42578125" customWidth="1"/>
    <col min="1286" max="1286" width="18.7109375" customWidth="1"/>
    <col min="1537" max="1537" width="8.42578125" customWidth="1"/>
    <col min="1538" max="1538" width="32.85546875" customWidth="1"/>
    <col min="1539" max="1539" width="23.5703125" customWidth="1"/>
    <col min="1540" max="1540" width="20.85546875" customWidth="1"/>
    <col min="1541" max="1541" width="15.42578125" customWidth="1"/>
    <col min="1542" max="1542" width="18.7109375" customWidth="1"/>
    <col min="1793" max="1793" width="8.42578125" customWidth="1"/>
    <col min="1794" max="1794" width="32.85546875" customWidth="1"/>
    <col min="1795" max="1795" width="23.5703125" customWidth="1"/>
    <col min="1796" max="1796" width="20.85546875" customWidth="1"/>
    <col min="1797" max="1797" width="15.42578125" customWidth="1"/>
    <col min="1798" max="1798" width="18.7109375" customWidth="1"/>
    <col min="2049" max="2049" width="8.42578125" customWidth="1"/>
    <col min="2050" max="2050" width="32.85546875" customWidth="1"/>
    <col min="2051" max="2051" width="23.5703125" customWidth="1"/>
    <col min="2052" max="2052" width="20.85546875" customWidth="1"/>
    <col min="2053" max="2053" width="15.42578125" customWidth="1"/>
    <col min="2054" max="2054" width="18.7109375" customWidth="1"/>
    <col min="2305" max="2305" width="8.42578125" customWidth="1"/>
    <col min="2306" max="2306" width="32.85546875" customWidth="1"/>
    <col min="2307" max="2307" width="23.5703125" customWidth="1"/>
    <col min="2308" max="2308" width="20.85546875" customWidth="1"/>
    <col min="2309" max="2309" width="15.42578125" customWidth="1"/>
    <col min="2310" max="2310" width="18.7109375" customWidth="1"/>
    <col min="2561" max="2561" width="8.42578125" customWidth="1"/>
    <col min="2562" max="2562" width="32.85546875" customWidth="1"/>
    <col min="2563" max="2563" width="23.5703125" customWidth="1"/>
    <col min="2564" max="2564" width="20.85546875" customWidth="1"/>
    <col min="2565" max="2565" width="15.42578125" customWidth="1"/>
    <col min="2566" max="2566" width="18.7109375" customWidth="1"/>
    <col min="2817" max="2817" width="8.42578125" customWidth="1"/>
    <col min="2818" max="2818" width="32.85546875" customWidth="1"/>
    <col min="2819" max="2819" width="23.5703125" customWidth="1"/>
    <col min="2820" max="2820" width="20.85546875" customWidth="1"/>
    <col min="2821" max="2821" width="15.42578125" customWidth="1"/>
    <col min="2822" max="2822" width="18.7109375" customWidth="1"/>
    <col min="3073" max="3073" width="8.42578125" customWidth="1"/>
    <col min="3074" max="3074" width="32.85546875" customWidth="1"/>
    <col min="3075" max="3075" width="23.5703125" customWidth="1"/>
    <col min="3076" max="3076" width="20.85546875" customWidth="1"/>
    <col min="3077" max="3077" width="15.42578125" customWidth="1"/>
    <col min="3078" max="3078" width="18.7109375" customWidth="1"/>
    <col min="3329" max="3329" width="8.42578125" customWidth="1"/>
    <col min="3330" max="3330" width="32.85546875" customWidth="1"/>
    <col min="3331" max="3331" width="23.5703125" customWidth="1"/>
    <col min="3332" max="3332" width="20.85546875" customWidth="1"/>
    <col min="3333" max="3333" width="15.42578125" customWidth="1"/>
    <col min="3334" max="3334" width="18.7109375" customWidth="1"/>
    <col min="3585" max="3585" width="8.42578125" customWidth="1"/>
    <col min="3586" max="3586" width="32.85546875" customWidth="1"/>
    <col min="3587" max="3587" width="23.5703125" customWidth="1"/>
    <col min="3588" max="3588" width="20.85546875" customWidth="1"/>
    <col min="3589" max="3589" width="15.42578125" customWidth="1"/>
    <col min="3590" max="3590" width="18.7109375" customWidth="1"/>
    <col min="3841" max="3841" width="8.42578125" customWidth="1"/>
    <col min="3842" max="3842" width="32.85546875" customWidth="1"/>
    <col min="3843" max="3843" width="23.5703125" customWidth="1"/>
    <col min="3844" max="3844" width="20.85546875" customWidth="1"/>
    <col min="3845" max="3845" width="15.42578125" customWidth="1"/>
    <col min="3846" max="3846" width="18.7109375" customWidth="1"/>
    <col min="4097" max="4097" width="8.42578125" customWidth="1"/>
    <col min="4098" max="4098" width="32.85546875" customWidth="1"/>
    <col min="4099" max="4099" width="23.5703125" customWidth="1"/>
    <col min="4100" max="4100" width="20.85546875" customWidth="1"/>
    <col min="4101" max="4101" width="15.42578125" customWidth="1"/>
    <col min="4102" max="4102" width="18.7109375" customWidth="1"/>
    <col min="4353" max="4353" width="8.42578125" customWidth="1"/>
    <col min="4354" max="4354" width="32.85546875" customWidth="1"/>
    <col min="4355" max="4355" width="23.5703125" customWidth="1"/>
    <col min="4356" max="4356" width="20.85546875" customWidth="1"/>
    <col min="4357" max="4357" width="15.42578125" customWidth="1"/>
    <col min="4358" max="4358" width="18.7109375" customWidth="1"/>
    <col min="4609" max="4609" width="8.42578125" customWidth="1"/>
    <col min="4610" max="4610" width="32.85546875" customWidth="1"/>
    <col min="4611" max="4611" width="23.5703125" customWidth="1"/>
    <col min="4612" max="4612" width="20.85546875" customWidth="1"/>
    <col min="4613" max="4613" width="15.42578125" customWidth="1"/>
    <col min="4614" max="4614" width="18.7109375" customWidth="1"/>
    <col min="4865" max="4865" width="8.42578125" customWidth="1"/>
    <col min="4866" max="4866" width="32.85546875" customWidth="1"/>
    <col min="4867" max="4867" width="23.5703125" customWidth="1"/>
    <col min="4868" max="4868" width="20.85546875" customWidth="1"/>
    <col min="4869" max="4869" width="15.42578125" customWidth="1"/>
    <col min="4870" max="4870" width="18.7109375" customWidth="1"/>
    <col min="5121" max="5121" width="8.42578125" customWidth="1"/>
    <col min="5122" max="5122" width="32.85546875" customWidth="1"/>
    <col min="5123" max="5123" width="23.5703125" customWidth="1"/>
    <col min="5124" max="5124" width="20.85546875" customWidth="1"/>
    <col min="5125" max="5125" width="15.42578125" customWidth="1"/>
    <col min="5126" max="5126" width="18.7109375" customWidth="1"/>
    <col min="5377" max="5377" width="8.42578125" customWidth="1"/>
    <col min="5378" max="5378" width="32.85546875" customWidth="1"/>
    <col min="5379" max="5379" width="23.5703125" customWidth="1"/>
    <col min="5380" max="5380" width="20.85546875" customWidth="1"/>
    <col min="5381" max="5381" width="15.42578125" customWidth="1"/>
    <col min="5382" max="5382" width="18.7109375" customWidth="1"/>
    <col min="5633" max="5633" width="8.42578125" customWidth="1"/>
    <col min="5634" max="5634" width="32.85546875" customWidth="1"/>
    <col min="5635" max="5635" width="23.5703125" customWidth="1"/>
    <col min="5636" max="5636" width="20.85546875" customWidth="1"/>
    <col min="5637" max="5637" width="15.42578125" customWidth="1"/>
    <col min="5638" max="5638" width="18.7109375" customWidth="1"/>
    <col min="5889" max="5889" width="8.42578125" customWidth="1"/>
    <col min="5890" max="5890" width="32.85546875" customWidth="1"/>
    <col min="5891" max="5891" width="23.5703125" customWidth="1"/>
    <col min="5892" max="5892" width="20.85546875" customWidth="1"/>
    <col min="5893" max="5893" width="15.42578125" customWidth="1"/>
    <col min="5894" max="5894" width="18.7109375" customWidth="1"/>
    <col min="6145" max="6145" width="8.42578125" customWidth="1"/>
    <col min="6146" max="6146" width="32.85546875" customWidth="1"/>
    <col min="6147" max="6147" width="23.5703125" customWidth="1"/>
    <col min="6148" max="6148" width="20.85546875" customWidth="1"/>
    <col min="6149" max="6149" width="15.42578125" customWidth="1"/>
    <col min="6150" max="6150" width="18.7109375" customWidth="1"/>
    <col min="6401" max="6401" width="8.42578125" customWidth="1"/>
    <col min="6402" max="6402" width="32.85546875" customWidth="1"/>
    <col min="6403" max="6403" width="23.5703125" customWidth="1"/>
    <col min="6404" max="6404" width="20.85546875" customWidth="1"/>
    <col min="6405" max="6405" width="15.42578125" customWidth="1"/>
    <col min="6406" max="6406" width="18.7109375" customWidth="1"/>
    <col min="6657" max="6657" width="8.42578125" customWidth="1"/>
    <col min="6658" max="6658" width="32.85546875" customWidth="1"/>
    <col min="6659" max="6659" width="23.5703125" customWidth="1"/>
    <col min="6660" max="6660" width="20.85546875" customWidth="1"/>
    <col min="6661" max="6661" width="15.42578125" customWidth="1"/>
    <col min="6662" max="6662" width="18.7109375" customWidth="1"/>
    <col min="6913" max="6913" width="8.42578125" customWidth="1"/>
    <col min="6914" max="6914" width="32.85546875" customWidth="1"/>
    <col min="6915" max="6915" width="23.5703125" customWidth="1"/>
    <col min="6916" max="6916" width="20.85546875" customWidth="1"/>
    <col min="6917" max="6917" width="15.42578125" customWidth="1"/>
    <col min="6918" max="6918" width="18.7109375" customWidth="1"/>
    <col min="7169" max="7169" width="8.42578125" customWidth="1"/>
    <col min="7170" max="7170" width="32.85546875" customWidth="1"/>
    <col min="7171" max="7171" width="23.5703125" customWidth="1"/>
    <col min="7172" max="7172" width="20.85546875" customWidth="1"/>
    <col min="7173" max="7173" width="15.42578125" customWidth="1"/>
    <col min="7174" max="7174" width="18.7109375" customWidth="1"/>
    <col min="7425" max="7425" width="8.42578125" customWidth="1"/>
    <col min="7426" max="7426" width="32.85546875" customWidth="1"/>
    <col min="7427" max="7427" width="23.5703125" customWidth="1"/>
    <col min="7428" max="7428" width="20.85546875" customWidth="1"/>
    <col min="7429" max="7429" width="15.42578125" customWidth="1"/>
    <col min="7430" max="7430" width="18.7109375" customWidth="1"/>
    <col min="7681" max="7681" width="8.42578125" customWidth="1"/>
    <col min="7682" max="7682" width="32.85546875" customWidth="1"/>
    <col min="7683" max="7683" width="23.5703125" customWidth="1"/>
    <col min="7684" max="7684" width="20.85546875" customWidth="1"/>
    <col min="7685" max="7685" width="15.42578125" customWidth="1"/>
    <col min="7686" max="7686" width="18.7109375" customWidth="1"/>
    <col min="7937" max="7937" width="8.42578125" customWidth="1"/>
    <col min="7938" max="7938" width="32.85546875" customWidth="1"/>
    <col min="7939" max="7939" width="23.5703125" customWidth="1"/>
    <col min="7940" max="7940" width="20.85546875" customWidth="1"/>
    <col min="7941" max="7941" width="15.42578125" customWidth="1"/>
    <col min="7942" max="7942" width="18.7109375" customWidth="1"/>
    <col min="8193" max="8193" width="8.42578125" customWidth="1"/>
    <col min="8194" max="8194" width="32.85546875" customWidth="1"/>
    <col min="8195" max="8195" width="23.5703125" customWidth="1"/>
    <col min="8196" max="8196" width="20.85546875" customWidth="1"/>
    <col min="8197" max="8197" width="15.42578125" customWidth="1"/>
    <col min="8198" max="8198" width="18.7109375" customWidth="1"/>
    <col min="8449" max="8449" width="8.42578125" customWidth="1"/>
    <col min="8450" max="8450" width="32.85546875" customWidth="1"/>
    <col min="8451" max="8451" width="23.5703125" customWidth="1"/>
    <col min="8452" max="8452" width="20.85546875" customWidth="1"/>
    <col min="8453" max="8453" width="15.42578125" customWidth="1"/>
    <col min="8454" max="8454" width="18.7109375" customWidth="1"/>
    <col min="8705" max="8705" width="8.42578125" customWidth="1"/>
    <col min="8706" max="8706" width="32.85546875" customWidth="1"/>
    <col min="8707" max="8707" width="23.5703125" customWidth="1"/>
    <col min="8708" max="8708" width="20.85546875" customWidth="1"/>
    <col min="8709" max="8709" width="15.42578125" customWidth="1"/>
    <col min="8710" max="8710" width="18.7109375" customWidth="1"/>
    <col min="8961" max="8961" width="8.42578125" customWidth="1"/>
    <col min="8962" max="8962" width="32.85546875" customWidth="1"/>
    <col min="8963" max="8963" width="23.5703125" customWidth="1"/>
    <col min="8964" max="8964" width="20.85546875" customWidth="1"/>
    <col min="8965" max="8965" width="15.42578125" customWidth="1"/>
    <col min="8966" max="8966" width="18.7109375" customWidth="1"/>
    <col min="9217" max="9217" width="8.42578125" customWidth="1"/>
    <col min="9218" max="9218" width="32.85546875" customWidth="1"/>
    <col min="9219" max="9219" width="23.5703125" customWidth="1"/>
    <col min="9220" max="9220" width="20.85546875" customWidth="1"/>
    <col min="9221" max="9221" width="15.42578125" customWidth="1"/>
    <col min="9222" max="9222" width="18.7109375" customWidth="1"/>
    <col min="9473" max="9473" width="8.42578125" customWidth="1"/>
    <col min="9474" max="9474" width="32.85546875" customWidth="1"/>
    <col min="9475" max="9475" width="23.5703125" customWidth="1"/>
    <col min="9476" max="9476" width="20.85546875" customWidth="1"/>
    <col min="9477" max="9477" width="15.42578125" customWidth="1"/>
    <col min="9478" max="9478" width="18.7109375" customWidth="1"/>
    <col min="9729" max="9729" width="8.42578125" customWidth="1"/>
    <col min="9730" max="9730" width="32.85546875" customWidth="1"/>
    <col min="9731" max="9731" width="23.5703125" customWidth="1"/>
    <col min="9732" max="9732" width="20.85546875" customWidth="1"/>
    <col min="9733" max="9733" width="15.42578125" customWidth="1"/>
    <col min="9734" max="9734" width="18.7109375" customWidth="1"/>
    <col min="9985" max="9985" width="8.42578125" customWidth="1"/>
    <col min="9986" max="9986" width="32.85546875" customWidth="1"/>
    <col min="9987" max="9987" width="23.5703125" customWidth="1"/>
    <col min="9988" max="9988" width="20.85546875" customWidth="1"/>
    <col min="9989" max="9989" width="15.42578125" customWidth="1"/>
    <col min="9990" max="9990" width="18.7109375" customWidth="1"/>
    <col min="10241" max="10241" width="8.42578125" customWidth="1"/>
    <col min="10242" max="10242" width="32.85546875" customWidth="1"/>
    <col min="10243" max="10243" width="23.5703125" customWidth="1"/>
    <col min="10244" max="10244" width="20.85546875" customWidth="1"/>
    <col min="10245" max="10245" width="15.42578125" customWidth="1"/>
    <col min="10246" max="10246" width="18.7109375" customWidth="1"/>
    <col min="10497" max="10497" width="8.42578125" customWidth="1"/>
    <col min="10498" max="10498" width="32.85546875" customWidth="1"/>
    <col min="10499" max="10499" width="23.5703125" customWidth="1"/>
    <col min="10500" max="10500" width="20.85546875" customWidth="1"/>
    <col min="10501" max="10501" width="15.42578125" customWidth="1"/>
    <col min="10502" max="10502" width="18.7109375" customWidth="1"/>
    <col min="10753" max="10753" width="8.42578125" customWidth="1"/>
    <col min="10754" max="10754" width="32.85546875" customWidth="1"/>
    <col min="10755" max="10755" width="23.5703125" customWidth="1"/>
    <col min="10756" max="10756" width="20.85546875" customWidth="1"/>
    <col min="10757" max="10757" width="15.42578125" customWidth="1"/>
    <col min="10758" max="10758" width="18.7109375" customWidth="1"/>
    <col min="11009" max="11009" width="8.42578125" customWidth="1"/>
    <col min="11010" max="11010" width="32.85546875" customWidth="1"/>
    <col min="11011" max="11011" width="23.5703125" customWidth="1"/>
    <col min="11012" max="11012" width="20.85546875" customWidth="1"/>
    <col min="11013" max="11013" width="15.42578125" customWidth="1"/>
    <col min="11014" max="11014" width="18.7109375" customWidth="1"/>
    <col min="11265" max="11265" width="8.42578125" customWidth="1"/>
    <col min="11266" max="11266" width="32.85546875" customWidth="1"/>
    <col min="11267" max="11267" width="23.5703125" customWidth="1"/>
    <col min="11268" max="11268" width="20.85546875" customWidth="1"/>
    <col min="11269" max="11269" width="15.42578125" customWidth="1"/>
    <col min="11270" max="11270" width="18.7109375" customWidth="1"/>
    <col min="11521" max="11521" width="8.42578125" customWidth="1"/>
    <col min="11522" max="11522" width="32.85546875" customWidth="1"/>
    <col min="11523" max="11523" width="23.5703125" customWidth="1"/>
    <col min="11524" max="11524" width="20.85546875" customWidth="1"/>
    <col min="11525" max="11525" width="15.42578125" customWidth="1"/>
    <col min="11526" max="11526" width="18.7109375" customWidth="1"/>
    <col min="11777" max="11777" width="8.42578125" customWidth="1"/>
    <col min="11778" max="11778" width="32.85546875" customWidth="1"/>
    <col min="11779" max="11779" width="23.5703125" customWidth="1"/>
    <col min="11780" max="11780" width="20.85546875" customWidth="1"/>
    <col min="11781" max="11781" width="15.42578125" customWidth="1"/>
    <col min="11782" max="11782" width="18.7109375" customWidth="1"/>
    <col min="12033" max="12033" width="8.42578125" customWidth="1"/>
    <col min="12034" max="12034" width="32.85546875" customWidth="1"/>
    <col min="12035" max="12035" width="23.5703125" customWidth="1"/>
    <col min="12036" max="12036" width="20.85546875" customWidth="1"/>
    <col min="12037" max="12037" width="15.42578125" customWidth="1"/>
    <col min="12038" max="12038" width="18.7109375" customWidth="1"/>
    <col min="12289" max="12289" width="8.42578125" customWidth="1"/>
    <col min="12290" max="12290" width="32.85546875" customWidth="1"/>
    <col min="12291" max="12291" width="23.5703125" customWidth="1"/>
    <col min="12292" max="12292" width="20.85546875" customWidth="1"/>
    <col min="12293" max="12293" width="15.42578125" customWidth="1"/>
    <col min="12294" max="12294" width="18.7109375" customWidth="1"/>
    <col min="12545" max="12545" width="8.42578125" customWidth="1"/>
    <col min="12546" max="12546" width="32.85546875" customWidth="1"/>
    <col min="12547" max="12547" width="23.5703125" customWidth="1"/>
    <col min="12548" max="12548" width="20.85546875" customWidth="1"/>
    <col min="12549" max="12549" width="15.42578125" customWidth="1"/>
    <col min="12550" max="12550" width="18.7109375" customWidth="1"/>
    <col min="12801" max="12801" width="8.42578125" customWidth="1"/>
    <col min="12802" max="12802" width="32.85546875" customWidth="1"/>
    <col min="12803" max="12803" width="23.5703125" customWidth="1"/>
    <col min="12804" max="12804" width="20.85546875" customWidth="1"/>
    <col min="12805" max="12805" width="15.42578125" customWidth="1"/>
    <col min="12806" max="12806" width="18.7109375" customWidth="1"/>
    <col min="13057" max="13057" width="8.42578125" customWidth="1"/>
    <col min="13058" max="13058" width="32.85546875" customWidth="1"/>
    <col min="13059" max="13059" width="23.5703125" customWidth="1"/>
    <col min="13060" max="13060" width="20.85546875" customWidth="1"/>
    <col min="13061" max="13061" width="15.42578125" customWidth="1"/>
    <col min="13062" max="13062" width="18.7109375" customWidth="1"/>
    <col min="13313" max="13313" width="8.42578125" customWidth="1"/>
    <col min="13314" max="13314" width="32.85546875" customWidth="1"/>
    <col min="13315" max="13315" width="23.5703125" customWidth="1"/>
    <col min="13316" max="13316" width="20.85546875" customWidth="1"/>
    <col min="13317" max="13317" width="15.42578125" customWidth="1"/>
    <col min="13318" max="13318" width="18.7109375" customWidth="1"/>
    <col min="13569" max="13569" width="8.42578125" customWidth="1"/>
    <col min="13570" max="13570" width="32.85546875" customWidth="1"/>
    <col min="13571" max="13571" width="23.5703125" customWidth="1"/>
    <col min="13572" max="13572" width="20.85546875" customWidth="1"/>
    <col min="13573" max="13573" width="15.42578125" customWidth="1"/>
    <col min="13574" max="13574" width="18.7109375" customWidth="1"/>
    <col min="13825" max="13825" width="8.42578125" customWidth="1"/>
    <col min="13826" max="13826" width="32.85546875" customWidth="1"/>
    <col min="13827" max="13827" width="23.5703125" customWidth="1"/>
    <col min="13828" max="13828" width="20.85546875" customWidth="1"/>
    <col min="13829" max="13829" width="15.42578125" customWidth="1"/>
    <col min="13830" max="13830" width="18.7109375" customWidth="1"/>
    <col min="14081" max="14081" width="8.42578125" customWidth="1"/>
    <col min="14082" max="14082" width="32.85546875" customWidth="1"/>
    <col min="14083" max="14083" width="23.5703125" customWidth="1"/>
    <col min="14084" max="14084" width="20.85546875" customWidth="1"/>
    <col min="14085" max="14085" width="15.42578125" customWidth="1"/>
    <col min="14086" max="14086" width="18.7109375" customWidth="1"/>
    <col min="14337" max="14337" width="8.42578125" customWidth="1"/>
    <col min="14338" max="14338" width="32.85546875" customWidth="1"/>
    <col min="14339" max="14339" width="23.5703125" customWidth="1"/>
    <col min="14340" max="14340" width="20.85546875" customWidth="1"/>
    <col min="14341" max="14341" width="15.42578125" customWidth="1"/>
    <col min="14342" max="14342" width="18.7109375" customWidth="1"/>
    <col min="14593" max="14593" width="8.42578125" customWidth="1"/>
    <col min="14594" max="14594" width="32.85546875" customWidth="1"/>
    <col min="14595" max="14595" width="23.5703125" customWidth="1"/>
    <col min="14596" max="14596" width="20.85546875" customWidth="1"/>
    <col min="14597" max="14597" width="15.42578125" customWidth="1"/>
    <col min="14598" max="14598" width="18.7109375" customWidth="1"/>
    <col min="14849" max="14849" width="8.42578125" customWidth="1"/>
    <col min="14850" max="14850" width="32.85546875" customWidth="1"/>
    <col min="14851" max="14851" width="23.5703125" customWidth="1"/>
    <col min="14852" max="14852" width="20.85546875" customWidth="1"/>
    <col min="14853" max="14853" width="15.42578125" customWidth="1"/>
    <col min="14854" max="14854" width="18.7109375" customWidth="1"/>
    <col min="15105" max="15105" width="8.42578125" customWidth="1"/>
    <col min="15106" max="15106" width="32.85546875" customWidth="1"/>
    <col min="15107" max="15107" width="23.5703125" customWidth="1"/>
    <col min="15108" max="15108" width="20.85546875" customWidth="1"/>
    <col min="15109" max="15109" width="15.42578125" customWidth="1"/>
    <col min="15110" max="15110" width="18.7109375" customWidth="1"/>
    <col min="15361" max="15361" width="8.42578125" customWidth="1"/>
    <col min="15362" max="15362" width="32.85546875" customWidth="1"/>
    <col min="15363" max="15363" width="23.5703125" customWidth="1"/>
    <col min="15364" max="15364" width="20.85546875" customWidth="1"/>
    <col min="15365" max="15365" width="15.42578125" customWidth="1"/>
    <col min="15366" max="15366" width="18.7109375" customWidth="1"/>
    <col min="15617" max="15617" width="8.42578125" customWidth="1"/>
    <col min="15618" max="15618" width="32.85546875" customWidth="1"/>
    <col min="15619" max="15619" width="23.5703125" customWidth="1"/>
    <col min="15620" max="15620" width="20.85546875" customWidth="1"/>
    <col min="15621" max="15621" width="15.42578125" customWidth="1"/>
    <col min="15622" max="15622" width="18.7109375" customWidth="1"/>
    <col min="15873" max="15873" width="8.42578125" customWidth="1"/>
    <col min="15874" max="15874" width="32.85546875" customWidth="1"/>
    <col min="15875" max="15875" width="23.5703125" customWidth="1"/>
    <col min="15876" max="15876" width="20.85546875" customWidth="1"/>
    <col min="15877" max="15877" width="15.42578125" customWidth="1"/>
    <col min="15878" max="15878" width="18.7109375" customWidth="1"/>
    <col min="16129" max="16129" width="8.42578125" customWidth="1"/>
    <col min="16130" max="16130" width="32.85546875" customWidth="1"/>
    <col min="16131" max="16131" width="23.5703125" customWidth="1"/>
    <col min="16132" max="16132" width="20.85546875" customWidth="1"/>
    <col min="16133" max="16133" width="15.42578125" customWidth="1"/>
    <col min="16134" max="16134" width="18.7109375" customWidth="1"/>
  </cols>
  <sheetData>
    <row r="1" spans="1:6" ht="15" customHeight="1" x14ac:dyDescent="0.25">
      <c r="B1" s="81" t="s">
        <v>4</v>
      </c>
      <c r="C1" s="81"/>
      <c r="D1" s="81"/>
      <c r="E1" s="81"/>
      <c r="F1" s="81"/>
    </row>
    <row r="2" spans="1:6" x14ac:dyDescent="0.25">
      <c r="B2" s="81"/>
      <c r="C2" s="81"/>
      <c r="D2" s="81"/>
      <c r="E2" s="81"/>
      <c r="F2" s="81"/>
    </row>
    <row r="3" spans="1:6" x14ac:dyDescent="0.25">
      <c r="B3" s="81"/>
      <c r="C3" s="81"/>
      <c r="D3" s="81"/>
      <c r="E3" s="81"/>
      <c r="F3" s="81"/>
    </row>
    <row r="4" spans="1:6" x14ac:dyDescent="0.25">
      <c r="B4" s="81"/>
      <c r="C4" s="81"/>
      <c r="D4" s="81"/>
      <c r="E4" s="81"/>
      <c r="F4" s="81"/>
    </row>
    <row r="5" spans="1:6" x14ac:dyDescent="0.25">
      <c r="B5" s="81"/>
      <c r="C5" s="81"/>
      <c r="D5" s="81"/>
      <c r="E5" s="81"/>
      <c r="F5" s="81"/>
    </row>
    <row r="6" spans="1:6" x14ac:dyDescent="0.25">
      <c r="B6" s="81"/>
      <c r="C6" s="81"/>
      <c r="D6" s="81"/>
      <c r="E6" s="81"/>
      <c r="F6" s="81"/>
    </row>
    <row r="7" spans="1:6" x14ac:dyDescent="0.25">
      <c r="B7" s="25"/>
      <c r="C7" s="26"/>
      <c r="D7" s="26"/>
      <c r="E7" s="26"/>
    </row>
    <row r="8" spans="1:6" ht="58.5" customHeight="1" x14ac:dyDescent="0.25">
      <c r="A8" s="82" t="s">
        <v>234</v>
      </c>
      <c r="B8" s="82"/>
      <c r="C8" s="82"/>
      <c r="D8" s="82"/>
      <c r="E8" s="82"/>
      <c r="F8" s="82"/>
    </row>
    <row r="9" spans="1:6" s="26" customFormat="1" ht="18.75" x14ac:dyDescent="0.25">
      <c r="A9" s="27" t="s">
        <v>5</v>
      </c>
      <c r="B9" s="27" t="s">
        <v>0</v>
      </c>
      <c r="C9" s="27" t="s">
        <v>6</v>
      </c>
      <c r="D9" s="27" t="s">
        <v>7</v>
      </c>
      <c r="E9" s="27" t="s">
        <v>8</v>
      </c>
      <c r="F9" s="27" t="s">
        <v>1</v>
      </c>
    </row>
    <row r="10" spans="1:6" s="30" customFormat="1" ht="30" x14ac:dyDescent="0.25">
      <c r="A10" s="47">
        <v>1</v>
      </c>
      <c r="B10" s="12" t="s">
        <v>11</v>
      </c>
      <c r="C10" s="12" t="s">
        <v>11</v>
      </c>
      <c r="D10" s="12" t="s">
        <v>11</v>
      </c>
      <c r="E10" s="12" t="s">
        <v>11</v>
      </c>
      <c r="F10" s="47" t="s">
        <v>3</v>
      </c>
    </row>
    <row r="11" spans="1:6" s="30" customFormat="1" ht="15.75" x14ac:dyDescent="0.25">
      <c r="A11" s="31"/>
      <c r="B11" s="31"/>
      <c r="C11" s="32"/>
      <c r="D11" s="33" t="s">
        <v>9</v>
      </c>
      <c r="E11" s="34" t="e">
        <f>AVERAGE(E10:E10)</f>
        <v>#DIV/0!</v>
      </c>
      <c r="F11" s="31"/>
    </row>
  </sheetData>
  <mergeCells count="2">
    <mergeCell ref="B1:F6"/>
    <mergeCell ref="A8:F8"/>
  </mergeCells>
  <conditionalFormatting sqref="C10">
    <cfRule type="duplicateValues" dxfId="11" priority="3" stopIfTrue="1"/>
  </conditionalFormatting>
  <conditionalFormatting sqref="D10">
    <cfRule type="duplicateValues" dxfId="10" priority="2" stopIfTrue="1"/>
  </conditionalFormatting>
  <conditionalFormatting sqref="E10">
    <cfRule type="duplicateValues" dxfId="9" priority="1" stopIfTrue="1"/>
  </conditionalFormatting>
  <conditionalFormatting sqref="B10">
    <cfRule type="duplicateValues" dxfId="8" priority="4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showGridLines="0" workbookViewId="0">
      <selection activeCell="A8" sqref="A8:F8"/>
    </sheetView>
  </sheetViews>
  <sheetFormatPr baseColWidth="10" defaultRowHeight="15" x14ac:dyDescent="0.25"/>
  <cols>
    <col min="1" max="1" width="8.42578125" style="9" customWidth="1"/>
    <col min="2" max="2" width="32.85546875" style="9" customWidth="1"/>
    <col min="3" max="3" width="23.5703125" style="9" customWidth="1"/>
    <col min="4" max="4" width="20.85546875" style="9" customWidth="1"/>
    <col min="5" max="5" width="15.42578125" style="9" customWidth="1"/>
    <col min="6" max="6" width="18.7109375" style="9" customWidth="1"/>
    <col min="7" max="256" width="11.42578125" style="9"/>
    <col min="257" max="257" width="8.42578125" style="9" customWidth="1"/>
    <col min="258" max="258" width="32.85546875" style="9" customWidth="1"/>
    <col min="259" max="259" width="23.5703125" style="9" customWidth="1"/>
    <col min="260" max="260" width="20.85546875" style="9" customWidth="1"/>
    <col min="261" max="261" width="15.42578125" style="9" customWidth="1"/>
    <col min="262" max="262" width="18.7109375" style="9" customWidth="1"/>
    <col min="263" max="512" width="11.42578125" style="9"/>
    <col min="513" max="513" width="8.42578125" style="9" customWidth="1"/>
    <col min="514" max="514" width="32.85546875" style="9" customWidth="1"/>
    <col min="515" max="515" width="23.5703125" style="9" customWidth="1"/>
    <col min="516" max="516" width="20.85546875" style="9" customWidth="1"/>
    <col min="517" max="517" width="15.42578125" style="9" customWidth="1"/>
    <col min="518" max="518" width="18.7109375" style="9" customWidth="1"/>
    <col min="519" max="768" width="11.42578125" style="9"/>
    <col min="769" max="769" width="8.42578125" style="9" customWidth="1"/>
    <col min="770" max="770" width="32.85546875" style="9" customWidth="1"/>
    <col min="771" max="771" width="23.5703125" style="9" customWidth="1"/>
    <col min="772" max="772" width="20.85546875" style="9" customWidth="1"/>
    <col min="773" max="773" width="15.42578125" style="9" customWidth="1"/>
    <col min="774" max="774" width="18.7109375" style="9" customWidth="1"/>
    <col min="775" max="1024" width="11.42578125" style="9"/>
    <col min="1025" max="1025" width="8.42578125" style="9" customWidth="1"/>
    <col min="1026" max="1026" width="32.85546875" style="9" customWidth="1"/>
    <col min="1027" max="1027" width="23.5703125" style="9" customWidth="1"/>
    <col min="1028" max="1028" width="20.85546875" style="9" customWidth="1"/>
    <col min="1029" max="1029" width="15.42578125" style="9" customWidth="1"/>
    <col min="1030" max="1030" width="18.7109375" style="9" customWidth="1"/>
    <col min="1031" max="1280" width="11.42578125" style="9"/>
    <col min="1281" max="1281" width="8.42578125" style="9" customWidth="1"/>
    <col min="1282" max="1282" width="32.85546875" style="9" customWidth="1"/>
    <col min="1283" max="1283" width="23.5703125" style="9" customWidth="1"/>
    <col min="1284" max="1284" width="20.85546875" style="9" customWidth="1"/>
    <col min="1285" max="1285" width="15.42578125" style="9" customWidth="1"/>
    <col min="1286" max="1286" width="18.7109375" style="9" customWidth="1"/>
    <col min="1287" max="1536" width="11.42578125" style="9"/>
    <col min="1537" max="1537" width="8.42578125" style="9" customWidth="1"/>
    <col min="1538" max="1538" width="32.85546875" style="9" customWidth="1"/>
    <col min="1539" max="1539" width="23.5703125" style="9" customWidth="1"/>
    <col min="1540" max="1540" width="20.85546875" style="9" customWidth="1"/>
    <col min="1541" max="1541" width="15.42578125" style="9" customWidth="1"/>
    <col min="1542" max="1542" width="18.7109375" style="9" customWidth="1"/>
    <col min="1543" max="1792" width="11.42578125" style="9"/>
    <col min="1793" max="1793" width="8.42578125" style="9" customWidth="1"/>
    <col min="1794" max="1794" width="32.85546875" style="9" customWidth="1"/>
    <col min="1795" max="1795" width="23.5703125" style="9" customWidth="1"/>
    <col min="1796" max="1796" width="20.85546875" style="9" customWidth="1"/>
    <col min="1797" max="1797" width="15.42578125" style="9" customWidth="1"/>
    <col min="1798" max="1798" width="18.7109375" style="9" customWidth="1"/>
    <col min="1799" max="2048" width="11.42578125" style="9"/>
    <col min="2049" max="2049" width="8.42578125" style="9" customWidth="1"/>
    <col min="2050" max="2050" width="32.85546875" style="9" customWidth="1"/>
    <col min="2051" max="2051" width="23.5703125" style="9" customWidth="1"/>
    <col min="2052" max="2052" width="20.85546875" style="9" customWidth="1"/>
    <col min="2053" max="2053" width="15.42578125" style="9" customWidth="1"/>
    <col min="2054" max="2054" width="18.7109375" style="9" customWidth="1"/>
    <col min="2055" max="2304" width="11.42578125" style="9"/>
    <col min="2305" max="2305" width="8.42578125" style="9" customWidth="1"/>
    <col min="2306" max="2306" width="32.85546875" style="9" customWidth="1"/>
    <col min="2307" max="2307" width="23.5703125" style="9" customWidth="1"/>
    <col min="2308" max="2308" width="20.85546875" style="9" customWidth="1"/>
    <col min="2309" max="2309" width="15.42578125" style="9" customWidth="1"/>
    <col min="2310" max="2310" width="18.7109375" style="9" customWidth="1"/>
    <col min="2311" max="2560" width="11.42578125" style="9"/>
    <col min="2561" max="2561" width="8.42578125" style="9" customWidth="1"/>
    <col min="2562" max="2562" width="32.85546875" style="9" customWidth="1"/>
    <col min="2563" max="2563" width="23.5703125" style="9" customWidth="1"/>
    <col min="2564" max="2564" width="20.85546875" style="9" customWidth="1"/>
    <col min="2565" max="2565" width="15.42578125" style="9" customWidth="1"/>
    <col min="2566" max="2566" width="18.7109375" style="9" customWidth="1"/>
    <col min="2567" max="2816" width="11.42578125" style="9"/>
    <col min="2817" max="2817" width="8.42578125" style="9" customWidth="1"/>
    <col min="2818" max="2818" width="32.85546875" style="9" customWidth="1"/>
    <col min="2819" max="2819" width="23.5703125" style="9" customWidth="1"/>
    <col min="2820" max="2820" width="20.85546875" style="9" customWidth="1"/>
    <col min="2821" max="2821" width="15.42578125" style="9" customWidth="1"/>
    <col min="2822" max="2822" width="18.7109375" style="9" customWidth="1"/>
    <col min="2823" max="3072" width="11.42578125" style="9"/>
    <col min="3073" max="3073" width="8.42578125" style="9" customWidth="1"/>
    <col min="3074" max="3074" width="32.85546875" style="9" customWidth="1"/>
    <col min="3075" max="3075" width="23.5703125" style="9" customWidth="1"/>
    <col min="3076" max="3076" width="20.85546875" style="9" customWidth="1"/>
    <col min="3077" max="3077" width="15.42578125" style="9" customWidth="1"/>
    <col min="3078" max="3078" width="18.7109375" style="9" customWidth="1"/>
    <col min="3079" max="3328" width="11.42578125" style="9"/>
    <col min="3329" max="3329" width="8.42578125" style="9" customWidth="1"/>
    <col min="3330" max="3330" width="32.85546875" style="9" customWidth="1"/>
    <col min="3331" max="3331" width="23.5703125" style="9" customWidth="1"/>
    <col min="3332" max="3332" width="20.85546875" style="9" customWidth="1"/>
    <col min="3333" max="3333" width="15.42578125" style="9" customWidth="1"/>
    <col min="3334" max="3334" width="18.7109375" style="9" customWidth="1"/>
    <col min="3335" max="3584" width="11.42578125" style="9"/>
    <col min="3585" max="3585" width="8.42578125" style="9" customWidth="1"/>
    <col min="3586" max="3586" width="32.85546875" style="9" customWidth="1"/>
    <col min="3587" max="3587" width="23.5703125" style="9" customWidth="1"/>
    <col min="3588" max="3588" width="20.85546875" style="9" customWidth="1"/>
    <col min="3589" max="3589" width="15.42578125" style="9" customWidth="1"/>
    <col min="3590" max="3590" width="18.7109375" style="9" customWidth="1"/>
    <col min="3591" max="3840" width="11.42578125" style="9"/>
    <col min="3841" max="3841" width="8.42578125" style="9" customWidth="1"/>
    <col min="3842" max="3842" width="32.85546875" style="9" customWidth="1"/>
    <col min="3843" max="3843" width="23.5703125" style="9" customWidth="1"/>
    <col min="3844" max="3844" width="20.85546875" style="9" customWidth="1"/>
    <col min="3845" max="3845" width="15.42578125" style="9" customWidth="1"/>
    <col min="3846" max="3846" width="18.7109375" style="9" customWidth="1"/>
    <col min="3847" max="4096" width="11.42578125" style="9"/>
    <col min="4097" max="4097" width="8.42578125" style="9" customWidth="1"/>
    <col min="4098" max="4098" width="32.85546875" style="9" customWidth="1"/>
    <col min="4099" max="4099" width="23.5703125" style="9" customWidth="1"/>
    <col min="4100" max="4100" width="20.85546875" style="9" customWidth="1"/>
    <col min="4101" max="4101" width="15.42578125" style="9" customWidth="1"/>
    <col min="4102" max="4102" width="18.7109375" style="9" customWidth="1"/>
    <col min="4103" max="4352" width="11.42578125" style="9"/>
    <col min="4353" max="4353" width="8.42578125" style="9" customWidth="1"/>
    <col min="4354" max="4354" width="32.85546875" style="9" customWidth="1"/>
    <col min="4355" max="4355" width="23.5703125" style="9" customWidth="1"/>
    <col min="4356" max="4356" width="20.85546875" style="9" customWidth="1"/>
    <col min="4357" max="4357" width="15.42578125" style="9" customWidth="1"/>
    <col min="4358" max="4358" width="18.7109375" style="9" customWidth="1"/>
    <col min="4359" max="4608" width="11.42578125" style="9"/>
    <col min="4609" max="4609" width="8.42578125" style="9" customWidth="1"/>
    <col min="4610" max="4610" width="32.85546875" style="9" customWidth="1"/>
    <col min="4611" max="4611" width="23.5703125" style="9" customWidth="1"/>
    <col min="4612" max="4612" width="20.85546875" style="9" customWidth="1"/>
    <col min="4613" max="4613" width="15.42578125" style="9" customWidth="1"/>
    <col min="4614" max="4614" width="18.7109375" style="9" customWidth="1"/>
    <col min="4615" max="4864" width="11.42578125" style="9"/>
    <col min="4865" max="4865" width="8.42578125" style="9" customWidth="1"/>
    <col min="4866" max="4866" width="32.85546875" style="9" customWidth="1"/>
    <col min="4867" max="4867" width="23.5703125" style="9" customWidth="1"/>
    <col min="4868" max="4868" width="20.85546875" style="9" customWidth="1"/>
    <col min="4869" max="4869" width="15.42578125" style="9" customWidth="1"/>
    <col min="4870" max="4870" width="18.7109375" style="9" customWidth="1"/>
    <col min="4871" max="5120" width="11.42578125" style="9"/>
    <col min="5121" max="5121" width="8.42578125" style="9" customWidth="1"/>
    <col min="5122" max="5122" width="32.85546875" style="9" customWidth="1"/>
    <col min="5123" max="5123" width="23.5703125" style="9" customWidth="1"/>
    <col min="5124" max="5124" width="20.85546875" style="9" customWidth="1"/>
    <col min="5125" max="5125" width="15.42578125" style="9" customWidth="1"/>
    <col min="5126" max="5126" width="18.7109375" style="9" customWidth="1"/>
    <col min="5127" max="5376" width="11.42578125" style="9"/>
    <col min="5377" max="5377" width="8.42578125" style="9" customWidth="1"/>
    <col min="5378" max="5378" width="32.85546875" style="9" customWidth="1"/>
    <col min="5379" max="5379" width="23.5703125" style="9" customWidth="1"/>
    <col min="5380" max="5380" width="20.85546875" style="9" customWidth="1"/>
    <col min="5381" max="5381" width="15.42578125" style="9" customWidth="1"/>
    <col min="5382" max="5382" width="18.7109375" style="9" customWidth="1"/>
    <col min="5383" max="5632" width="11.42578125" style="9"/>
    <col min="5633" max="5633" width="8.42578125" style="9" customWidth="1"/>
    <col min="5634" max="5634" width="32.85546875" style="9" customWidth="1"/>
    <col min="5635" max="5635" width="23.5703125" style="9" customWidth="1"/>
    <col min="5636" max="5636" width="20.85546875" style="9" customWidth="1"/>
    <col min="5637" max="5637" width="15.42578125" style="9" customWidth="1"/>
    <col min="5638" max="5638" width="18.7109375" style="9" customWidth="1"/>
    <col min="5639" max="5888" width="11.42578125" style="9"/>
    <col min="5889" max="5889" width="8.42578125" style="9" customWidth="1"/>
    <col min="5890" max="5890" width="32.85546875" style="9" customWidth="1"/>
    <col min="5891" max="5891" width="23.5703125" style="9" customWidth="1"/>
    <col min="5892" max="5892" width="20.85546875" style="9" customWidth="1"/>
    <col min="5893" max="5893" width="15.42578125" style="9" customWidth="1"/>
    <col min="5894" max="5894" width="18.7109375" style="9" customWidth="1"/>
    <col min="5895" max="6144" width="11.42578125" style="9"/>
    <col min="6145" max="6145" width="8.42578125" style="9" customWidth="1"/>
    <col min="6146" max="6146" width="32.85546875" style="9" customWidth="1"/>
    <col min="6147" max="6147" width="23.5703125" style="9" customWidth="1"/>
    <col min="6148" max="6148" width="20.85546875" style="9" customWidth="1"/>
    <col min="6149" max="6149" width="15.42578125" style="9" customWidth="1"/>
    <col min="6150" max="6150" width="18.7109375" style="9" customWidth="1"/>
    <col min="6151" max="6400" width="11.42578125" style="9"/>
    <col min="6401" max="6401" width="8.42578125" style="9" customWidth="1"/>
    <col min="6402" max="6402" width="32.85546875" style="9" customWidth="1"/>
    <col min="6403" max="6403" width="23.5703125" style="9" customWidth="1"/>
    <col min="6404" max="6404" width="20.85546875" style="9" customWidth="1"/>
    <col min="6405" max="6405" width="15.42578125" style="9" customWidth="1"/>
    <col min="6406" max="6406" width="18.7109375" style="9" customWidth="1"/>
    <col min="6407" max="6656" width="11.42578125" style="9"/>
    <col min="6657" max="6657" width="8.42578125" style="9" customWidth="1"/>
    <col min="6658" max="6658" width="32.85546875" style="9" customWidth="1"/>
    <col min="6659" max="6659" width="23.5703125" style="9" customWidth="1"/>
    <col min="6660" max="6660" width="20.85546875" style="9" customWidth="1"/>
    <col min="6661" max="6661" width="15.42578125" style="9" customWidth="1"/>
    <col min="6662" max="6662" width="18.7109375" style="9" customWidth="1"/>
    <col min="6663" max="6912" width="11.42578125" style="9"/>
    <col min="6913" max="6913" width="8.42578125" style="9" customWidth="1"/>
    <col min="6914" max="6914" width="32.85546875" style="9" customWidth="1"/>
    <col min="6915" max="6915" width="23.5703125" style="9" customWidth="1"/>
    <col min="6916" max="6916" width="20.85546875" style="9" customWidth="1"/>
    <col min="6917" max="6917" width="15.42578125" style="9" customWidth="1"/>
    <col min="6918" max="6918" width="18.7109375" style="9" customWidth="1"/>
    <col min="6919" max="7168" width="11.42578125" style="9"/>
    <col min="7169" max="7169" width="8.42578125" style="9" customWidth="1"/>
    <col min="7170" max="7170" width="32.85546875" style="9" customWidth="1"/>
    <col min="7171" max="7171" width="23.5703125" style="9" customWidth="1"/>
    <col min="7172" max="7172" width="20.85546875" style="9" customWidth="1"/>
    <col min="7173" max="7173" width="15.42578125" style="9" customWidth="1"/>
    <col min="7174" max="7174" width="18.7109375" style="9" customWidth="1"/>
    <col min="7175" max="7424" width="11.42578125" style="9"/>
    <col min="7425" max="7425" width="8.42578125" style="9" customWidth="1"/>
    <col min="7426" max="7426" width="32.85546875" style="9" customWidth="1"/>
    <col min="7427" max="7427" width="23.5703125" style="9" customWidth="1"/>
    <col min="7428" max="7428" width="20.85546875" style="9" customWidth="1"/>
    <col min="7429" max="7429" width="15.42578125" style="9" customWidth="1"/>
    <col min="7430" max="7430" width="18.7109375" style="9" customWidth="1"/>
    <col min="7431" max="7680" width="11.42578125" style="9"/>
    <col min="7681" max="7681" width="8.42578125" style="9" customWidth="1"/>
    <col min="7682" max="7682" width="32.85546875" style="9" customWidth="1"/>
    <col min="7683" max="7683" width="23.5703125" style="9" customWidth="1"/>
    <col min="7684" max="7684" width="20.85546875" style="9" customWidth="1"/>
    <col min="7685" max="7685" width="15.42578125" style="9" customWidth="1"/>
    <col min="7686" max="7686" width="18.7109375" style="9" customWidth="1"/>
    <col min="7687" max="7936" width="11.42578125" style="9"/>
    <col min="7937" max="7937" width="8.42578125" style="9" customWidth="1"/>
    <col min="7938" max="7938" width="32.85546875" style="9" customWidth="1"/>
    <col min="7939" max="7939" width="23.5703125" style="9" customWidth="1"/>
    <col min="7940" max="7940" width="20.85546875" style="9" customWidth="1"/>
    <col min="7941" max="7941" width="15.42578125" style="9" customWidth="1"/>
    <col min="7942" max="7942" width="18.7109375" style="9" customWidth="1"/>
    <col min="7943" max="8192" width="11.42578125" style="9"/>
    <col min="8193" max="8193" width="8.42578125" style="9" customWidth="1"/>
    <col min="8194" max="8194" width="32.85546875" style="9" customWidth="1"/>
    <col min="8195" max="8195" width="23.5703125" style="9" customWidth="1"/>
    <col min="8196" max="8196" width="20.85546875" style="9" customWidth="1"/>
    <col min="8197" max="8197" width="15.42578125" style="9" customWidth="1"/>
    <col min="8198" max="8198" width="18.7109375" style="9" customWidth="1"/>
    <col min="8199" max="8448" width="11.42578125" style="9"/>
    <col min="8449" max="8449" width="8.42578125" style="9" customWidth="1"/>
    <col min="8450" max="8450" width="32.85546875" style="9" customWidth="1"/>
    <col min="8451" max="8451" width="23.5703125" style="9" customWidth="1"/>
    <col min="8452" max="8452" width="20.85546875" style="9" customWidth="1"/>
    <col min="8453" max="8453" width="15.42578125" style="9" customWidth="1"/>
    <col min="8454" max="8454" width="18.7109375" style="9" customWidth="1"/>
    <col min="8455" max="8704" width="11.42578125" style="9"/>
    <col min="8705" max="8705" width="8.42578125" style="9" customWidth="1"/>
    <col min="8706" max="8706" width="32.85546875" style="9" customWidth="1"/>
    <col min="8707" max="8707" width="23.5703125" style="9" customWidth="1"/>
    <col min="8708" max="8708" width="20.85546875" style="9" customWidth="1"/>
    <col min="8709" max="8709" width="15.42578125" style="9" customWidth="1"/>
    <col min="8710" max="8710" width="18.7109375" style="9" customWidth="1"/>
    <col min="8711" max="8960" width="11.42578125" style="9"/>
    <col min="8961" max="8961" width="8.42578125" style="9" customWidth="1"/>
    <col min="8962" max="8962" width="32.85546875" style="9" customWidth="1"/>
    <col min="8963" max="8963" width="23.5703125" style="9" customWidth="1"/>
    <col min="8964" max="8964" width="20.85546875" style="9" customWidth="1"/>
    <col min="8965" max="8965" width="15.42578125" style="9" customWidth="1"/>
    <col min="8966" max="8966" width="18.7109375" style="9" customWidth="1"/>
    <col min="8967" max="9216" width="11.42578125" style="9"/>
    <col min="9217" max="9217" width="8.42578125" style="9" customWidth="1"/>
    <col min="9218" max="9218" width="32.85546875" style="9" customWidth="1"/>
    <col min="9219" max="9219" width="23.5703125" style="9" customWidth="1"/>
    <col min="9220" max="9220" width="20.85546875" style="9" customWidth="1"/>
    <col min="9221" max="9221" width="15.42578125" style="9" customWidth="1"/>
    <col min="9222" max="9222" width="18.7109375" style="9" customWidth="1"/>
    <col min="9223" max="9472" width="11.42578125" style="9"/>
    <col min="9473" max="9473" width="8.42578125" style="9" customWidth="1"/>
    <col min="9474" max="9474" width="32.85546875" style="9" customWidth="1"/>
    <col min="9475" max="9475" width="23.5703125" style="9" customWidth="1"/>
    <col min="9476" max="9476" width="20.85546875" style="9" customWidth="1"/>
    <col min="9477" max="9477" width="15.42578125" style="9" customWidth="1"/>
    <col min="9478" max="9478" width="18.7109375" style="9" customWidth="1"/>
    <col min="9479" max="9728" width="11.42578125" style="9"/>
    <col min="9729" max="9729" width="8.42578125" style="9" customWidth="1"/>
    <col min="9730" max="9730" width="32.85546875" style="9" customWidth="1"/>
    <col min="9731" max="9731" width="23.5703125" style="9" customWidth="1"/>
    <col min="9732" max="9732" width="20.85546875" style="9" customWidth="1"/>
    <col min="9733" max="9733" width="15.42578125" style="9" customWidth="1"/>
    <col min="9734" max="9734" width="18.7109375" style="9" customWidth="1"/>
    <col min="9735" max="9984" width="11.42578125" style="9"/>
    <col min="9985" max="9985" width="8.42578125" style="9" customWidth="1"/>
    <col min="9986" max="9986" width="32.85546875" style="9" customWidth="1"/>
    <col min="9987" max="9987" width="23.5703125" style="9" customWidth="1"/>
    <col min="9988" max="9988" width="20.85546875" style="9" customWidth="1"/>
    <col min="9989" max="9989" width="15.42578125" style="9" customWidth="1"/>
    <col min="9990" max="9990" width="18.7109375" style="9" customWidth="1"/>
    <col min="9991" max="10240" width="11.42578125" style="9"/>
    <col min="10241" max="10241" width="8.42578125" style="9" customWidth="1"/>
    <col min="10242" max="10242" width="32.85546875" style="9" customWidth="1"/>
    <col min="10243" max="10243" width="23.5703125" style="9" customWidth="1"/>
    <col min="10244" max="10244" width="20.85546875" style="9" customWidth="1"/>
    <col min="10245" max="10245" width="15.42578125" style="9" customWidth="1"/>
    <col min="10246" max="10246" width="18.7109375" style="9" customWidth="1"/>
    <col min="10247" max="10496" width="11.42578125" style="9"/>
    <col min="10497" max="10497" width="8.42578125" style="9" customWidth="1"/>
    <col min="10498" max="10498" width="32.85546875" style="9" customWidth="1"/>
    <col min="10499" max="10499" width="23.5703125" style="9" customWidth="1"/>
    <col min="10500" max="10500" width="20.85546875" style="9" customWidth="1"/>
    <col min="10501" max="10501" width="15.42578125" style="9" customWidth="1"/>
    <col min="10502" max="10502" width="18.7109375" style="9" customWidth="1"/>
    <col min="10503" max="10752" width="11.42578125" style="9"/>
    <col min="10753" max="10753" width="8.42578125" style="9" customWidth="1"/>
    <col min="10754" max="10754" width="32.85546875" style="9" customWidth="1"/>
    <col min="10755" max="10755" width="23.5703125" style="9" customWidth="1"/>
    <col min="10756" max="10756" width="20.85546875" style="9" customWidth="1"/>
    <col min="10757" max="10757" width="15.42578125" style="9" customWidth="1"/>
    <col min="10758" max="10758" width="18.7109375" style="9" customWidth="1"/>
    <col min="10759" max="11008" width="11.42578125" style="9"/>
    <col min="11009" max="11009" width="8.42578125" style="9" customWidth="1"/>
    <col min="11010" max="11010" width="32.85546875" style="9" customWidth="1"/>
    <col min="11011" max="11011" width="23.5703125" style="9" customWidth="1"/>
    <col min="11012" max="11012" width="20.85546875" style="9" customWidth="1"/>
    <col min="11013" max="11013" width="15.42578125" style="9" customWidth="1"/>
    <col min="11014" max="11014" width="18.7109375" style="9" customWidth="1"/>
    <col min="11015" max="11264" width="11.42578125" style="9"/>
    <col min="11265" max="11265" width="8.42578125" style="9" customWidth="1"/>
    <col min="11266" max="11266" width="32.85546875" style="9" customWidth="1"/>
    <col min="11267" max="11267" width="23.5703125" style="9" customWidth="1"/>
    <col min="11268" max="11268" width="20.85546875" style="9" customWidth="1"/>
    <col min="11269" max="11269" width="15.42578125" style="9" customWidth="1"/>
    <col min="11270" max="11270" width="18.7109375" style="9" customWidth="1"/>
    <col min="11271" max="11520" width="11.42578125" style="9"/>
    <col min="11521" max="11521" width="8.42578125" style="9" customWidth="1"/>
    <col min="11522" max="11522" width="32.85546875" style="9" customWidth="1"/>
    <col min="11523" max="11523" width="23.5703125" style="9" customWidth="1"/>
    <col min="11524" max="11524" width="20.85546875" style="9" customWidth="1"/>
    <col min="11525" max="11525" width="15.42578125" style="9" customWidth="1"/>
    <col min="11526" max="11526" width="18.7109375" style="9" customWidth="1"/>
    <col min="11527" max="11776" width="11.42578125" style="9"/>
    <col min="11777" max="11777" width="8.42578125" style="9" customWidth="1"/>
    <col min="11778" max="11778" width="32.85546875" style="9" customWidth="1"/>
    <col min="11779" max="11779" width="23.5703125" style="9" customWidth="1"/>
    <col min="11780" max="11780" width="20.85546875" style="9" customWidth="1"/>
    <col min="11781" max="11781" width="15.42578125" style="9" customWidth="1"/>
    <col min="11782" max="11782" width="18.7109375" style="9" customWidth="1"/>
    <col min="11783" max="12032" width="11.42578125" style="9"/>
    <col min="12033" max="12033" width="8.42578125" style="9" customWidth="1"/>
    <col min="12034" max="12034" width="32.85546875" style="9" customWidth="1"/>
    <col min="12035" max="12035" width="23.5703125" style="9" customWidth="1"/>
    <col min="12036" max="12036" width="20.85546875" style="9" customWidth="1"/>
    <col min="12037" max="12037" width="15.42578125" style="9" customWidth="1"/>
    <col min="12038" max="12038" width="18.7109375" style="9" customWidth="1"/>
    <col min="12039" max="12288" width="11.42578125" style="9"/>
    <col min="12289" max="12289" width="8.42578125" style="9" customWidth="1"/>
    <col min="12290" max="12290" width="32.85546875" style="9" customWidth="1"/>
    <col min="12291" max="12291" width="23.5703125" style="9" customWidth="1"/>
    <col min="12292" max="12292" width="20.85546875" style="9" customWidth="1"/>
    <col min="12293" max="12293" width="15.42578125" style="9" customWidth="1"/>
    <col min="12294" max="12294" width="18.7109375" style="9" customWidth="1"/>
    <col min="12295" max="12544" width="11.42578125" style="9"/>
    <col min="12545" max="12545" width="8.42578125" style="9" customWidth="1"/>
    <col min="12546" max="12546" width="32.85546875" style="9" customWidth="1"/>
    <col min="12547" max="12547" width="23.5703125" style="9" customWidth="1"/>
    <col min="12548" max="12548" width="20.85546875" style="9" customWidth="1"/>
    <col min="12549" max="12549" width="15.42578125" style="9" customWidth="1"/>
    <col min="12550" max="12550" width="18.7109375" style="9" customWidth="1"/>
    <col min="12551" max="12800" width="11.42578125" style="9"/>
    <col min="12801" max="12801" width="8.42578125" style="9" customWidth="1"/>
    <col min="12802" max="12802" width="32.85546875" style="9" customWidth="1"/>
    <col min="12803" max="12803" width="23.5703125" style="9" customWidth="1"/>
    <col min="12804" max="12804" width="20.85546875" style="9" customWidth="1"/>
    <col min="12805" max="12805" width="15.42578125" style="9" customWidth="1"/>
    <col min="12806" max="12806" width="18.7109375" style="9" customWidth="1"/>
    <col min="12807" max="13056" width="11.42578125" style="9"/>
    <col min="13057" max="13057" width="8.42578125" style="9" customWidth="1"/>
    <col min="13058" max="13058" width="32.85546875" style="9" customWidth="1"/>
    <col min="13059" max="13059" width="23.5703125" style="9" customWidth="1"/>
    <col min="13060" max="13060" width="20.85546875" style="9" customWidth="1"/>
    <col min="13061" max="13061" width="15.42578125" style="9" customWidth="1"/>
    <col min="13062" max="13062" width="18.7109375" style="9" customWidth="1"/>
    <col min="13063" max="13312" width="11.42578125" style="9"/>
    <col min="13313" max="13313" width="8.42578125" style="9" customWidth="1"/>
    <col min="13314" max="13314" width="32.85546875" style="9" customWidth="1"/>
    <col min="13315" max="13315" width="23.5703125" style="9" customWidth="1"/>
    <col min="13316" max="13316" width="20.85546875" style="9" customWidth="1"/>
    <col min="13317" max="13317" width="15.42578125" style="9" customWidth="1"/>
    <col min="13318" max="13318" width="18.7109375" style="9" customWidth="1"/>
    <col min="13319" max="13568" width="11.42578125" style="9"/>
    <col min="13569" max="13569" width="8.42578125" style="9" customWidth="1"/>
    <col min="13570" max="13570" width="32.85546875" style="9" customWidth="1"/>
    <col min="13571" max="13571" width="23.5703125" style="9" customWidth="1"/>
    <col min="13572" max="13572" width="20.85546875" style="9" customWidth="1"/>
    <col min="13573" max="13573" width="15.42578125" style="9" customWidth="1"/>
    <col min="13574" max="13574" width="18.7109375" style="9" customWidth="1"/>
    <col min="13575" max="13824" width="11.42578125" style="9"/>
    <col min="13825" max="13825" width="8.42578125" style="9" customWidth="1"/>
    <col min="13826" max="13826" width="32.85546875" style="9" customWidth="1"/>
    <col min="13827" max="13827" width="23.5703125" style="9" customWidth="1"/>
    <col min="13828" max="13828" width="20.85546875" style="9" customWidth="1"/>
    <col min="13829" max="13829" width="15.42578125" style="9" customWidth="1"/>
    <col min="13830" max="13830" width="18.7109375" style="9" customWidth="1"/>
    <col min="13831" max="14080" width="11.42578125" style="9"/>
    <col min="14081" max="14081" width="8.42578125" style="9" customWidth="1"/>
    <col min="14082" max="14082" width="32.85546875" style="9" customWidth="1"/>
    <col min="14083" max="14083" width="23.5703125" style="9" customWidth="1"/>
    <col min="14084" max="14084" width="20.85546875" style="9" customWidth="1"/>
    <col min="14085" max="14085" width="15.42578125" style="9" customWidth="1"/>
    <col min="14086" max="14086" width="18.7109375" style="9" customWidth="1"/>
    <col min="14087" max="14336" width="11.42578125" style="9"/>
    <col min="14337" max="14337" width="8.42578125" style="9" customWidth="1"/>
    <col min="14338" max="14338" width="32.85546875" style="9" customWidth="1"/>
    <col min="14339" max="14339" width="23.5703125" style="9" customWidth="1"/>
    <col min="14340" max="14340" width="20.85546875" style="9" customWidth="1"/>
    <col min="14341" max="14341" width="15.42578125" style="9" customWidth="1"/>
    <col min="14342" max="14342" width="18.7109375" style="9" customWidth="1"/>
    <col min="14343" max="14592" width="11.42578125" style="9"/>
    <col min="14593" max="14593" width="8.42578125" style="9" customWidth="1"/>
    <col min="14594" max="14594" width="32.85546875" style="9" customWidth="1"/>
    <col min="14595" max="14595" width="23.5703125" style="9" customWidth="1"/>
    <col min="14596" max="14596" width="20.85546875" style="9" customWidth="1"/>
    <col min="14597" max="14597" width="15.42578125" style="9" customWidth="1"/>
    <col min="14598" max="14598" width="18.7109375" style="9" customWidth="1"/>
    <col min="14599" max="14848" width="11.42578125" style="9"/>
    <col min="14849" max="14849" width="8.42578125" style="9" customWidth="1"/>
    <col min="14850" max="14850" width="32.85546875" style="9" customWidth="1"/>
    <col min="14851" max="14851" width="23.5703125" style="9" customWidth="1"/>
    <col min="14852" max="14852" width="20.85546875" style="9" customWidth="1"/>
    <col min="14853" max="14853" width="15.42578125" style="9" customWidth="1"/>
    <col min="14854" max="14854" width="18.7109375" style="9" customWidth="1"/>
    <col min="14855" max="15104" width="11.42578125" style="9"/>
    <col min="15105" max="15105" width="8.42578125" style="9" customWidth="1"/>
    <col min="15106" max="15106" width="32.85546875" style="9" customWidth="1"/>
    <col min="15107" max="15107" width="23.5703125" style="9" customWidth="1"/>
    <col min="15108" max="15108" width="20.85546875" style="9" customWidth="1"/>
    <col min="15109" max="15109" width="15.42578125" style="9" customWidth="1"/>
    <col min="15110" max="15110" width="18.7109375" style="9" customWidth="1"/>
    <col min="15111" max="15360" width="11.42578125" style="9"/>
    <col min="15361" max="15361" width="8.42578125" style="9" customWidth="1"/>
    <col min="15362" max="15362" width="32.85546875" style="9" customWidth="1"/>
    <col min="15363" max="15363" width="23.5703125" style="9" customWidth="1"/>
    <col min="15364" max="15364" width="20.85546875" style="9" customWidth="1"/>
    <col min="15365" max="15365" width="15.42578125" style="9" customWidth="1"/>
    <col min="15366" max="15366" width="18.7109375" style="9" customWidth="1"/>
    <col min="15367" max="15616" width="11.42578125" style="9"/>
    <col min="15617" max="15617" width="8.42578125" style="9" customWidth="1"/>
    <col min="15618" max="15618" width="32.85546875" style="9" customWidth="1"/>
    <col min="15619" max="15619" width="23.5703125" style="9" customWidth="1"/>
    <col min="15620" max="15620" width="20.85546875" style="9" customWidth="1"/>
    <col min="15621" max="15621" width="15.42578125" style="9" customWidth="1"/>
    <col min="15622" max="15622" width="18.7109375" style="9" customWidth="1"/>
    <col min="15623" max="15872" width="11.42578125" style="9"/>
    <col min="15873" max="15873" width="8.42578125" style="9" customWidth="1"/>
    <col min="15874" max="15874" width="32.85546875" style="9" customWidth="1"/>
    <col min="15875" max="15875" width="23.5703125" style="9" customWidth="1"/>
    <col min="15876" max="15876" width="20.85546875" style="9" customWidth="1"/>
    <col min="15877" max="15877" width="15.42578125" style="9" customWidth="1"/>
    <col min="15878" max="15878" width="18.7109375" style="9" customWidth="1"/>
    <col min="15879" max="16128" width="11.42578125" style="9"/>
    <col min="16129" max="16129" width="8.42578125" style="9" customWidth="1"/>
    <col min="16130" max="16130" width="32.85546875" style="9" customWidth="1"/>
    <col min="16131" max="16131" width="23.5703125" style="9" customWidth="1"/>
    <col min="16132" max="16132" width="20.85546875" style="9" customWidth="1"/>
    <col min="16133" max="16133" width="15.42578125" style="9" customWidth="1"/>
    <col min="16134" max="16134" width="18.7109375" style="9" customWidth="1"/>
    <col min="16135" max="16384" width="11.42578125" style="9"/>
  </cols>
  <sheetData>
    <row r="1" spans="1:6" ht="15" customHeight="1" x14ac:dyDescent="0.25">
      <c r="B1" s="79" t="s">
        <v>4</v>
      </c>
      <c r="C1" s="79"/>
      <c r="D1" s="79"/>
      <c r="E1" s="79"/>
      <c r="F1" s="79"/>
    </row>
    <row r="2" spans="1:6" x14ac:dyDescent="0.25">
      <c r="B2" s="79"/>
      <c r="C2" s="79"/>
      <c r="D2" s="79"/>
      <c r="E2" s="79"/>
      <c r="F2" s="79"/>
    </row>
    <row r="3" spans="1:6" x14ac:dyDescent="0.25">
      <c r="B3" s="79"/>
      <c r="C3" s="79"/>
      <c r="D3" s="79"/>
      <c r="E3" s="79"/>
      <c r="F3" s="79"/>
    </row>
    <row r="4" spans="1:6" x14ac:dyDescent="0.25">
      <c r="B4" s="79"/>
      <c r="C4" s="79"/>
      <c r="D4" s="79"/>
      <c r="E4" s="79"/>
      <c r="F4" s="79"/>
    </row>
    <row r="5" spans="1:6" x14ac:dyDescent="0.25">
      <c r="B5" s="79"/>
      <c r="C5" s="79"/>
      <c r="D5" s="79"/>
      <c r="E5" s="79"/>
      <c r="F5" s="79"/>
    </row>
    <row r="6" spans="1:6" x14ac:dyDescent="0.25">
      <c r="B6" s="79"/>
      <c r="C6" s="79"/>
      <c r="D6" s="79"/>
      <c r="E6" s="79"/>
      <c r="F6" s="79"/>
    </row>
    <row r="7" spans="1:6" x14ac:dyDescent="0.25">
      <c r="B7" s="14"/>
      <c r="C7" s="10"/>
      <c r="D7" s="10"/>
      <c r="E7" s="10"/>
    </row>
    <row r="8" spans="1:6" ht="48" customHeight="1" x14ac:dyDescent="0.25">
      <c r="A8" s="80" t="s">
        <v>235</v>
      </c>
      <c r="B8" s="80"/>
      <c r="C8" s="80"/>
      <c r="D8" s="80"/>
      <c r="E8" s="80"/>
      <c r="F8" s="80"/>
    </row>
    <row r="9" spans="1:6" s="10" customFormat="1" ht="18.75" x14ac:dyDescent="0.25">
      <c r="A9" s="15" t="s">
        <v>5</v>
      </c>
      <c r="B9" s="15" t="s">
        <v>0</v>
      </c>
      <c r="C9" s="15" t="s">
        <v>6</v>
      </c>
      <c r="D9" s="15" t="s">
        <v>7</v>
      </c>
      <c r="E9" s="15" t="s">
        <v>8</v>
      </c>
      <c r="F9" s="15" t="s">
        <v>1</v>
      </c>
    </row>
    <row r="10" spans="1:6" s="13" customFormat="1" ht="30" x14ac:dyDescent="0.25">
      <c r="A10" s="11">
        <v>1</v>
      </c>
      <c r="B10" s="29" t="s">
        <v>11</v>
      </c>
      <c r="C10" s="29" t="s">
        <v>11</v>
      </c>
      <c r="D10" s="29" t="s">
        <v>11</v>
      </c>
      <c r="E10" s="29" t="s">
        <v>11</v>
      </c>
      <c r="F10" s="28" t="s">
        <v>3</v>
      </c>
    </row>
    <row r="11" spans="1:6" s="13" customFormat="1" ht="30" customHeight="1" x14ac:dyDescent="0.25">
      <c r="A11" s="16"/>
      <c r="B11" s="16"/>
      <c r="C11" s="17"/>
      <c r="D11" s="18" t="s">
        <v>9</v>
      </c>
      <c r="E11" s="19" t="e">
        <f>AVERAGE(E10:E10)</f>
        <v>#DIV/0!</v>
      </c>
      <c r="F11" s="16"/>
    </row>
  </sheetData>
  <mergeCells count="2">
    <mergeCell ref="B1:F6"/>
    <mergeCell ref="A8:F8"/>
  </mergeCells>
  <conditionalFormatting sqref="C10">
    <cfRule type="duplicateValues" dxfId="7" priority="3" stopIfTrue="1"/>
  </conditionalFormatting>
  <conditionalFormatting sqref="D10">
    <cfRule type="duplicateValues" dxfId="6" priority="2" stopIfTrue="1"/>
  </conditionalFormatting>
  <conditionalFormatting sqref="E10">
    <cfRule type="duplicateValues" dxfId="5" priority="1" stopIfTrue="1"/>
  </conditionalFormatting>
  <conditionalFormatting sqref="B10">
    <cfRule type="duplicateValues" dxfId="4" priority="4" stopIfTrue="1"/>
  </conditionalFormatting>
  <printOptions horizontalCentered="1"/>
  <pageMargins left="0" right="0" top="0.39370078740157483" bottom="0.3937007874015748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13"/>
  <sheetViews>
    <sheetView showGridLines="0" workbookViewId="0">
      <selection activeCell="A8" sqref="A8:F8"/>
    </sheetView>
  </sheetViews>
  <sheetFormatPr baseColWidth="10" defaultRowHeight="15" x14ac:dyDescent="0.25"/>
  <cols>
    <col min="1" max="1" width="8.42578125" style="9" customWidth="1"/>
    <col min="2" max="2" width="32.85546875" style="9" customWidth="1"/>
    <col min="3" max="3" width="23.5703125" style="9" customWidth="1"/>
    <col min="4" max="4" width="20.85546875" style="9" customWidth="1"/>
    <col min="5" max="5" width="15.42578125" style="9" customWidth="1"/>
    <col min="6" max="6" width="18.7109375" style="9" customWidth="1"/>
    <col min="7" max="256" width="11.42578125" style="9"/>
    <col min="257" max="257" width="8.42578125" style="9" customWidth="1"/>
    <col min="258" max="258" width="32.85546875" style="9" customWidth="1"/>
    <col min="259" max="259" width="23.5703125" style="9" customWidth="1"/>
    <col min="260" max="260" width="20.85546875" style="9" customWidth="1"/>
    <col min="261" max="261" width="15.42578125" style="9" customWidth="1"/>
    <col min="262" max="262" width="18.7109375" style="9" customWidth="1"/>
    <col min="263" max="512" width="11.42578125" style="9"/>
    <col min="513" max="513" width="8.42578125" style="9" customWidth="1"/>
    <col min="514" max="514" width="32.85546875" style="9" customWidth="1"/>
    <col min="515" max="515" width="23.5703125" style="9" customWidth="1"/>
    <col min="516" max="516" width="20.85546875" style="9" customWidth="1"/>
    <col min="517" max="517" width="15.42578125" style="9" customWidth="1"/>
    <col min="518" max="518" width="18.7109375" style="9" customWidth="1"/>
    <col min="519" max="768" width="11.42578125" style="9"/>
    <col min="769" max="769" width="8.42578125" style="9" customWidth="1"/>
    <col min="770" max="770" width="32.85546875" style="9" customWidth="1"/>
    <col min="771" max="771" width="23.5703125" style="9" customWidth="1"/>
    <col min="772" max="772" width="20.85546875" style="9" customWidth="1"/>
    <col min="773" max="773" width="15.42578125" style="9" customWidth="1"/>
    <col min="774" max="774" width="18.7109375" style="9" customWidth="1"/>
    <col min="775" max="1024" width="11.42578125" style="9"/>
    <col min="1025" max="1025" width="8.42578125" style="9" customWidth="1"/>
    <col min="1026" max="1026" width="32.85546875" style="9" customWidth="1"/>
    <col min="1027" max="1027" width="23.5703125" style="9" customWidth="1"/>
    <col min="1028" max="1028" width="20.85546875" style="9" customWidth="1"/>
    <col min="1029" max="1029" width="15.42578125" style="9" customWidth="1"/>
    <col min="1030" max="1030" width="18.7109375" style="9" customWidth="1"/>
    <col min="1031" max="1280" width="11.42578125" style="9"/>
    <col min="1281" max="1281" width="8.42578125" style="9" customWidth="1"/>
    <col min="1282" max="1282" width="32.85546875" style="9" customWidth="1"/>
    <col min="1283" max="1283" width="23.5703125" style="9" customWidth="1"/>
    <col min="1284" max="1284" width="20.85546875" style="9" customWidth="1"/>
    <col min="1285" max="1285" width="15.42578125" style="9" customWidth="1"/>
    <col min="1286" max="1286" width="18.7109375" style="9" customWidth="1"/>
    <col min="1287" max="1536" width="11.42578125" style="9"/>
    <col min="1537" max="1537" width="8.42578125" style="9" customWidth="1"/>
    <col min="1538" max="1538" width="32.85546875" style="9" customWidth="1"/>
    <col min="1539" max="1539" width="23.5703125" style="9" customWidth="1"/>
    <col min="1540" max="1540" width="20.85546875" style="9" customWidth="1"/>
    <col min="1541" max="1541" width="15.42578125" style="9" customWidth="1"/>
    <col min="1542" max="1542" width="18.7109375" style="9" customWidth="1"/>
    <col min="1543" max="1792" width="11.42578125" style="9"/>
    <col min="1793" max="1793" width="8.42578125" style="9" customWidth="1"/>
    <col min="1794" max="1794" width="32.85546875" style="9" customWidth="1"/>
    <col min="1795" max="1795" width="23.5703125" style="9" customWidth="1"/>
    <col min="1796" max="1796" width="20.85546875" style="9" customWidth="1"/>
    <col min="1797" max="1797" width="15.42578125" style="9" customWidth="1"/>
    <col min="1798" max="1798" width="18.7109375" style="9" customWidth="1"/>
    <col min="1799" max="2048" width="11.42578125" style="9"/>
    <col min="2049" max="2049" width="8.42578125" style="9" customWidth="1"/>
    <col min="2050" max="2050" width="32.85546875" style="9" customWidth="1"/>
    <col min="2051" max="2051" width="23.5703125" style="9" customWidth="1"/>
    <col min="2052" max="2052" width="20.85546875" style="9" customWidth="1"/>
    <col min="2053" max="2053" width="15.42578125" style="9" customWidth="1"/>
    <col min="2054" max="2054" width="18.7109375" style="9" customWidth="1"/>
    <col min="2055" max="2304" width="11.42578125" style="9"/>
    <col min="2305" max="2305" width="8.42578125" style="9" customWidth="1"/>
    <col min="2306" max="2306" width="32.85546875" style="9" customWidth="1"/>
    <col min="2307" max="2307" width="23.5703125" style="9" customWidth="1"/>
    <col min="2308" max="2308" width="20.85546875" style="9" customWidth="1"/>
    <col min="2309" max="2309" width="15.42578125" style="9" customWidth="1"/>
    <col min="2310" max="2310" width="18.7109375" style="9" customWidth="1"/>
    <col min="2311" max="2560" width="11.42578125" style="9"/>
    <col min="2561" max="2561" width="8.42578125" style="9" customWidth="1"/>
    <col min="2562" max="2562" width="32.85546875" style="9" customWidth="1"/>
    <col min="2563" max="2563" width="23.5703125" style="9" customWidth="1"/>
    <col min="2564" max="2564" width="20.85546875" style="9" customWidth="1"/>
    <col min="2565" max="2565" width="15.42578125" style="9" customWidth="1"/>
    <col min="2566" max="2566" width="18.7109375" style="9" customWidth="1"/>
    <col min="2567" max="2816" width="11.42578125" style="9"/>
    <col min="2817" max="2817" width="8.42578125" style="9" customWidth="1"/>
    <col min="2818" max="2818" width="32.85546875" style="9" customWidth="1"/>
    <col min="2819" max="2819" width="23.5703125" style="9" customWidth="1"/>
    <col min="2820" max="2820" width="20.85546875" style="9" customWidth="1"/>
    <col min="2821" max="2821" width="15.42578125" style="9" customWidth="1"/>
    <col min="2822" max="2822" width="18.7109375" style="9" customWidth="1"/>
    <col min="2823" max="3072" width="11.42578125" style="9"/>
    <col min="3073" max="3073" width="8.42578125" style="9" customWidth="1"/>
    <col min="3074" max="3074" width="32.85546875" style="9" customWidth="1"/>
    <col min="3075" max="3075" width="23.5703125" style="9" customWidth="1"/>
    <col min="3076" max="3076" width="20.85546875" style="9" customWidth="1"/>
    <col min="3077" max="3077" width="15.42578125" style="9" customWidth="1"/>
    <col min="3078" max="3078" width="18.7109375" style="9" customWidth="1"/>
    <col min="3079" max="3328" width="11.42578125" style="9"/>
    <col min="3329" max="3329" width="8.42578125" style="9" customWidth="1"/>
    <col min="3330" max="3330" width="32.85546875" style="9" customWidth="1"/>
    <col min="3331" max="3331" width="23.5703125" style="9" customWidth="1"/>
    <col min="3332" max="3332" width="20.85546875" style="9" customWidth="1"/>
    <col min="3333" max="3333" width="15.42578125" style="9" customWidth="1"/>
    <col min="3334" max="3334" width="18.7109375" style="9" customWidth="1"/>
    <col min="3335" max="3584" width="11.42578125" style="9"/>
    <col min="3585" max="3585" width="8.42578125" style="9" customWidth="1"/>
    <col min="3586" max="3586" width="32.85546875" style="9" customWidth="1"/>
    <col min="3587" max="3587" width="23.5703125" style="9" customWidth="1"/>
    <col min="3588" max="3588" width="20.85546875" style="9" customWidth="1"/>
    <col min="3589" max="3589" width="15.42578125" style="9" customWidth="1"/>
    <col min="3590" max="3590" width="18.7109375" style="9" customWidth="1"/>
    <col min="3591" max="3840" width="11.42578125" style="9"/>
    <col min="3841" max="3841" width="8.42578125" style="9" customWidth="1"/>
    <col min="3842" max="3842" width="32.85546875" style="9" customWidth="1"/>
    <col min="3843" max="3843" width="23.5703125" style="9" customWidth="1"/>
    <col min="3844" max="3844" width="20.85546875" style="9" customWidth="1"/>
    <col min="3845" max="3845" width="15.42578125" style="9" customWidth="1"/>
    <col min="3846" max="3846" width="18.7109375" style="9" customWidth="1"/>
    <col min="3847" max="4096" width="11.42578125" style="9"/>
    <col min="4097" max="4097" width="8.42578125" style="9" customWidth="1"/>
    <col min="4098" max="4098" width="32.85546875" style="9" customWidth="1"/>
    <col min="4099" max="4099" width="23.5703125" style="9" customWidth="1"/>
    <col min="4100" max="4100" width="20.85546875" style="9" customWidth="1"/>
    <col min="4101" max="4101" width="15.42578125" style="9" customWidth="1"/>
    <col min="4102" max="4102" width="18.7109375" style="9" customWidth="1"/>
    <col min="4103" max="4352" width="11.42578125" style="9"/>
    <col min="4353" max="4353" width="8.42578125" style="9" customWidth="1"/>
    <col min="4354" max="4354" width="32.85546875" style="9" customWidth="1"/>
    <col min="4355" max="4355" width="23.5703125" style="9" customWidth="1"/>
    <col min="4356" max="4356" width="20.85546875" style="9" customWidth="1"/>
    <col min="4357" max="4357" width="15.42578125" style="9" customWidth="1"/>
    <col min="4358" max="4358" width="18.7109375" style="9" customWidth="1"/>
    <col min="4359" max="4608" width="11.42578125" style="9"/>
    <col min="4609" max="4609" width="8.42578125" style="9" customWidth="1"/>
    <col min="4610" max="4610" width="32.85546875" style="9" customWidth="1"/>
    <col min="4611" max="4611" width="23.5703125" style="9" customWidth="1"/>
    <col min="4612" max="4612" width="20.85546875" style="9" customWidth="1"/>
    <col min="4613" max="4613" width="15.42578125" style="9" customWidth="1"/>
    <col min="4614" max="4614" width="18.7109375" style="9" customWidth="1"/>
    <col min="4615" max="4864" width="11.42578125" style="9"/>
    <col min="4865" max="4865" width="8.42578125" style="9" customWidth="1"/>
    <col min="4866" max="4866" width="32.85546875" style="9" customWidth="1"/>
    <col min="4867" max="4867" width="23.5703125" style="9" customWidth="1"/>
    <col min="4868" max="4868" width="20.85546875" style="9" customWidth="1"/>
    <col min="4869" max="4869" width="15.42578125" style="9" customWidth="1"/>
    <col min="4870" max="4870" width="18.7109375" style="9" customWidth="1"/>
    <col min="4871" max="5120" width="11.42578125" style="9"/>
    <col min="5121" max="5121" width="8.42578125" style="9" customWidth="1"/>
    <col min="5122" max="5122" width="32.85546875" style="9" customWidth="1"/>
    <col min="5123" max="5123" width="23.5703125" style="9" customWidth="1"/>
    <col min="5124" max="5124" width="20.85546875" style="9" customWidth="1"/>
    <col min="5125" max="5125" width="15.42578125" style="9" customWidth="1"/>
    <col min="5126" max="5126" width="18.7109375" style="9" customWidth="1"/>
    <col min="5127" max="5376" width="11.42578125" style="9"/>
    <col min="5377" max="5377" width="8.42578125" style="9" customWidth="1"/>
    <col min="5378" max="5378" width="32.85546875" style="9" customWidth="1"/>
    <col min="5379" max="5379" width="23.5703125" style="9" customWidth="1"/>
    <col min="5380" max="5380" width="20.85546875" style="9" customWidth="1"/>
    <col min="5381" max="5381" width="15.42578125" style="9" customWidth="1"/>
    <col min="5382" max="5382" width="18.7109375" style="9" customWidth="1"/>
    <col min="5383" max="5632" width="11.42578125" style="9"/>
    <col min="5633" max="5633" width="8.42578125" style="9" customWidth="1"/>
    <col min="5634" max="5634" width="32.85546875" style="9" customWidth="1"/>
    <col min="5635" max="5635" width="23.5703125" style="9" customWidth="1"/>
    <col min="5636" max="5636" width="20.85546875" style="9" customWidth="1"/>
    <col min="5637" max="5637" width="15.42578125" style="9" customWidth="1"/>
    <col min="5638" max="5638" width="18.7109375" style="9" customWidth="1"/>
    <col min="5639" max="5888" width="11.42578125" style="9"/>
    <col min="5889" max="5889" width="8.42578125" style="9" customWidth="1"/>
    <col min="5890" max="5890" width="32.85546875" style="9" customWidth="1"/>
    <col min="5891" max="5891" width="23.5703125" style="9" customWidth="1"/>
    <col min="5892" max="5892" width="20.85546875" style="9" customWidth="1"/>
    <col min="5893" max="5893" width="15.42578125" style="9" customWidth="1"/>
    <col min="5894" max="5894" width="18.7109375" style="9" customWidth="1"/>
    <col min="5895" max="6144" width="11.42578125" style="9"/>
    <col min="6145" max="6145" width="8.42578125" style="9" customWidth="1"/>
    <col min="6146" max="6146" width="32.85546875" style="9" customWidth="1"/>
    <col min="6147" max="6147" width="23.5703125" style="9" customWidth="1"/>
    <col min="6148" max="6148" width="20.85546875" style="9" customWidth="1"/>
    <col min="6149" max="6149" width="15.42578125" style="9" customWidth="1"/>
    <col min="6150" max="6150" width="18.7109375" style="9" customWidth="1"/>
    <col min="6151" max="6400" width="11.42578125" style="9"/>
    <col min="6401" max="6401" width="8.42578125" style="9" customWidth="1"/>
    <col min="6402" max="6402" width="32.85546875" style="9" customWidth="1"/>
    <col min="6403" max="6403" width="23.5703125" style="9" customWidth="1"/>
    <col min="6404" max="6404" width="20.85546875" style="9" customWidth="1"/>
    <col min="6405" max="6405" width="15.42578125" style="9" customWidth="1"/>
    <col min="6406" max="6406" width="18.7109375" style="9" customWidth="1"/>
    <col min="6407" max="6656" width="11.42578125" style="9"/>
    <col min="6657" max="6657" width="8.42578125" style="9" customWidth="1"/>
    <col min="6658" max="6658" width="32.85546875" style="9" customWidth="1"/>
    <col min="6659" max="6659" width="23.5703125" style="9" customWidth="1"/>
    <col min="6660" max="6660" width="20.85546875" style="9" customWidth="1"/>
    <col min="6661" max="6661" width="15.42578125" style="9" customWidth="1"/>
    <col min="6662" max="6662" width="18.7109375" style="9" customWidth="1"/>
    <col min="6663" max="6912" width="11.42578125" style="9"/>
    <col min="6913" max="6913" width="8.42578125" style="9" customWidth="1"/>
    <col min="6914" max="6914" width="32.85546875" style="9" customWidth="1"/>
    <col min="6915" max="6915" width="23.5703125" style="9" customWidth="1"/>
    <col min="6916" max="6916" width="20.85546875" style="9" customWidth="1"/>
    <col min="6917" max="6917" width="15.42578125" style="9" customWidth="1"/>
    <col min="6918" max="6918" width="18.7109375" style="9" customWidth="1"/>
    <col min="6919" max="7168" width="11.42578125" style="9"/>
    <col min="7169" max="7169" width="8.42578125" style="9" customWidth="1"/>
    <col min="7170" max="7170" width="32.85546875" style="9" customWidth="1"/>
    <col min="7171" max="7171" width="23.5703125" style="9" customWidth="1"/>
    <col min="7172" max="7172" width="20.85546875" style="9" customWidth="1"/>
    <col min="7173" max="7173" width="15.42578125" style="9" customWidth="1"/>
    <col min="7174" max="7174" width="18.7109375" style="9" customWidth="1"/>
    <col min="7175" max="7424" width="11.42578125" style="9"/>
    <col min="7425" max="7425" width="8.42578125" style="9" customWidth="1"/>
    <col min="7426" max="7426" width="32.85546875" style="9" customWidth="1"/>
    <col min="7427" max="7427" width="23.5703125" style="9" customWidth="1"/>
    <col min="7428" max="7428" width="20.85546875" style="9" customWidth="1"/>
    <col min="7429" max="7429" width="15.42578125" style="9" customWidth="1"/>
    <col min="7430" max="7430" width="18.7109375" style="9" customWidth="1"/>
    <col min="7431" max="7680" width="11.42578125" style="9"/>
    <col min="7681" max="7681" width="8.42578125" style="9" customWidth="1"/>
    <col min="7682" max="7682" width="32.85546875" style="9" customWidth="1"/>
    <col min="7683" max="7683" width="23.5703125" style="9" customWidth="1"/>
    <col min="7684" max="7684" width="20.85546875" style="9" customWidth="1"/>
    <col min="7685" max="7685" width="15.42578125" style="9" customWidth="1"/>
    <col min="7686" max="7686" width="18.7109375" style="9" customWidth="1"/>
    <col min="7687" max="7936" width="11.42578125" style="9"/>
    <col min="7937" max="7937" width="8.42578125" style="9" customWidth="1"/>
    <col min="7938" max="7938" width="32.85546875" style="9" customWidth="1"/>
    <col min="7939" max="7939" width="23.5703125" style="9" customWidth="1"/>
    <col min="7940" max="7940" width="20.85546875" style="9" customWidth="1"/>
    <col min="7941" max="7941" width="15.42578125" style="9" customWidth="1"/>
    <col min="7942" max="7942" width="18.7109375" style="9" customWidth="1"/>
    <col min="7943" max="8192" width="11.42578125" style="9"/>
    <col min="8193" max="8193" width="8.42578125" style="9" customWidth="1"/>
    <col min="8194" max="8194" width="32.85546875" style="9" customWidth="1"/>
    <col min="8195" max="8195" width="23.5703125" style="9" customWidth="1"/>
    <col min="8196" max="8196" width="20.85546875" style="9" customWidth="1"/>
    <col min="8197" max="8197" width="15.42578125" style="9" customWidth="1"/>
    <col min="8198" max="8198" width="18.7109375" style="9" customWidth="1"/>
    <col min="8199" max="8448" width="11.42578125" style="9"/>
    <col min="8449" max="8449" width="8.42578125" style="9" customWidth="1"/>
    <col min="8450" max="8450" width="32.85546875" style="9" customWidth="1"/>
    <col min="8451" max="8451" width="23.5703125" style="9" customWidth="1"/>
    <col min="8452" max="8452" width="20.85546875" style="9" customWidth="1"/>
    <col min="8453" max="8453" width="15.42578125" style="9" customWidth="1"/>
    <col min="8454" max="8454" width="18.7109375" style="9" customWidth="1"/>
    <col min="8455" max="8704" width="11.42578125" style="9"/>
    <col min="8705" max="8705" width="8.42578125" style="9" customWidth="1"/>
    <col min="8706" max="8706" width="32.85546875" style="9" customWidth="1"/>
    <col min="8707" max="8707" width="23.5703125" style="9" customWidth="1"/>
    <col min="8708" max="8708" width="20.85546875" style="9" customWidth="1"/>
    <col min="8709" max="8709" width="15.42578125" style="9" customWidth="1"/>
    <col min="8710" max="8710" width="18.7109375" style="9" customWidth="1"/>
    <col min="8711" max="8960" width="11.42578125" style="9"/>
    <col min="8961" max="8961" width="8.42578125" style="9" customWidth="1"/>
    <col min="8962" max="8962" width="32.85546875" style="9" customWidth="1"/>
    <col min="8963" max="8963" width="23.5703125" style="9" customWidth="1"/>
    <col min="8964" max="8964" width="20.85546875" style="9" customWidth="1"/>
    <col min="8965" max="8965" width="15.42578125" style="9" customWidth="1"/>
    <col min="8966" max="8966" width="18.7109375" style="9" customWidth="1"/>
    <col min="8967" max="9216" width="11.42578125" style="9"/>
    <col min="9217" max="9217" width="8.42578125" style="9" customWidth="1"/>
    <col min="9218" max="9218" width="32.85546875" style="9" customWidth="1"/>
    <col min="9219" max="9219" width="23.5703125" style="9" customWidth="1"/>
    <col min="9220" max="9220" width="20.85546875" style="9" customWidth="1"/>
    <col min="9221" max="9221" width="15.42578125" style="9" customWidth="1"/>
    <col min="9222" max="9222" width="18.7109375" style="9" customWidth="1"/>
    <col min="9223" max="9472" width="11.42578125" style="9"/>
    <col min="9473" max="9473" width="8.42578125" style="9" customWidth="1"/>
    <col min="9474" max="9474" width="32.85546875" style="9" customWidth="1"/>
    <col min="9475" max="9475" width="23.5703125" style="9" customWidth="1"/>
    <col min="9476" max="9476" width="20.85546875" style="9" customWidth="1"/>
    <col min="9477" max="9477" width="15.42578125" style="9" customWidth="1"/>
    <col min="9478" max="9478" width="18.7109375" style="9" customWidth="1"/>
    <col min="9479" max="9728" width="11.42578125" style="9"/>
    <col min="9729" max="9729" width="8.42578125" style="9" customWidth="1"/>
    <col min="9730" max="9730" width="32.85546875" style="9" customWidth="1"/>
    <col min="9731" max="9731" width="23.5703125" style="9" customWidth="1"/>
    <col min="9732" max="9732" width="20.85546875" style="9" customWidth="1"/>
    <col min="9733" max="9733" width="15.42578125" style="9" customWidth="1"/>
    <col min="9734" max="9734" width="18.7109375" style="9" customWidth="1"/>
    <col min="9735" max="9984" width="11.42578125" style="9"/>
    <col min="9985" max="9985" width="8.42578125" style="9" customWidth="1"/>
    <col min="9986" max="9986" width="32.85546875" style="9" customWidth="1"/>
    <col min="9987" max="9987" width="23.5703125" style="9" customWidth="1"/>
    <col min="9988" max="9988" width="20.85546875" style="9" customWidth="1"/>
    <col min="9989" max="9989" width="15.42578125" style="9" customWidth="1"/>
    <col min="9990" max="9990" width="18.7109375" style="9" customWidth="1"/>
    <col min="9991" max="10240" width="11.42578125" style="9"/>
    <col min="10241" max="10241" width="8.42578125" style="9" customWidth="1"/>
    <col min="10242" max="10242" width="32.85546875" style="9" customWidth="1"/>
    <col min="10243" max="10243" width="23.5703125" style="9" customWidth="1"/>
    <col min="10244" max="10244" width="20.85546875" style="9" customWidth="1"/>
    <col min="10245" max="10245" width="15.42578125" style="9" customWidth="1"/>
    <col min="10246" max="10246" width="18.7109375" style="9" customWidth="1"/>
    <col min="10247" max="10496" width="11.42578125" style="9"/>
    <col min="10497" max="10497" width="8.42578125" style="9" customWidth="1"/>
    <col min="10498" max="10498" width="32.85546875" style="9" customWidth="1"/>
    <col min="10499" max="10499" width="23.5703125" style="9" customWidth="1"/>
    <col min="10500" max="10500" width="20.85546875" style="9" customWidth="1"/>
    <col min="10501" max="10501" width="15.42578125" style="9" customWidth="1"/>
    <col min="10502" max="10502" width="18.7109375" style="9" customWidth="1"/>
    <col min="10503" max="10752" width="11.42578125" style="9"/>
    <col min="10753" max="10753" width="8.42578125" style="9" customWidth="1"/>
    <col min="10754" max="10754" width="32.85546875" style="9" customWidth="1"/>
    <col min="10755" max="10755" width="23.5703125" style="9" customWidth="1"/>
    <col min="10756" max="10756" width="20.85546875" style="9" customWidth="1"/>
    <col min="10757" max="10757" width="15.42578125" style="9" customWidth="1"/>
    <col min="10758" max="10758" width="18.7109375" style="9" customWidth="1"/>
    <col min="10759" max="11008" width="11.42578125" style="9"/>
    <col min="11009" max="11009" width="8.42578125" style="9" customWidth="1"/>
    <col min="11010" max="11010" width="32.85546875" style="9" customWidth="1"/>
    <col min="11011" max="11011" width="23.5703125" style="9" customWidth="1"/>
    <col min="11012" max="11012" width="20.85546875" style="9" customWidth="1"/>
    <col min="11013" max="11013" width="15.42578125" style="9" customWidth="1"/>
    <col min="11014" max="11014" width="18.7109375" style="9" customWidth="1"/>
    <col min="11015" max="11264" width="11.42578125" style="9"/>
    <col min="11265" max="11265" width="8.42578125" style="9" customWidth="1"/>
    <col min="11266" max="11266" width="32.85546875" style="9" customWidth="1"/>
    <col min="11267" max="11267" width="23.5703125" style="9" customWidth="1"/>
    <col min="11268" max="11268" width="20.85546875" style="9" customWidth="1"/>
    <col min="11269" max="11269" width="15.42578125" style="9" customWidth="1"/>
    <col min="11270" max="11270" width="18.7109375" style="9" customWidth="1"/>
    <col min="11271" max="11520" width="11.42578125" style="9"/>
    <col min="11521" max="11521" width="8.42578125" style="9" customWidth="1"/>
    <col min="11522" max="11522" width="32.85546875" style="9" customWidth="1"/>
    <col min="11523" max="11523" width="23.5703125" style="9" customWidth="1"/>
    <col min="11524" max="11524" width="20.85546875" style="9" customWidth="1"/>
    <col min="11525" max="11525" width="15.42578125" style="9" customWidth="1"/>
    <col min="11526" max="11526" width="18.7109375" style="9" customWidth="1"/>
    <col min="11527" max="11776" width="11.42578125" style="9"/>
    <col min="11777" max="11777" width="8.42578125" style="9" customWidth="1"/>
    <col min="11778" max="11778" width="32.85546875" style="9" customWidth="1"/>
    <col min="11779" max="11779" width="23.5703125" style="9" customWidth="1"/>
    <col min="11780" max="11780" width="20.85546875" style="9" customWidth="1"/>
    <col min="11781" max="11781" width="15.42578125" style="9" customWidth="1"/>
    <col min="11782" max="11782" width="18.7109375" style="9" customWidth="1"/>
    <col min="11783" max="12032" width="11.42578125" style="9"/>
    <col min="12033" max="12033" width="8.42578125" style="9" customWidth="1"/>
    <col min="12034" max="12034" width="32.85546875" style="9" customWidth="1"/>
    <col min="12035" max="12035" width="23.5703125" style="9" customWidth="1"/>
    <col min="12036" max="12036" width="20.85546875" style="9" customWidth="1"/>
    <col min="12037" max="12037" width="15.42578125" style="9" customWidth="1"/>
    <col min="12038" max="12038" width="18.7109375" style="9" customWidth="1"/>
    <col min="12039" max="12288" width="11.42578125" style="9"/>
    <col min="12289" max="12289" width="8.42578125" style="9" customWidth="1"/>
    <col min="12290" max="12290" width="32.85546875" style="9" customWidth="1"/>
    <col min="12291" max="12291" width="23.5703125" style="9" customWidth="1"/>
    <col min="12292" max="12292" width="20.85546875" style="9" customWidth="1"/>
    <col min="12293" max="12293" width="15.42578125" style="9" customWidth="1"/>
    <col min="12294" max="12294" width="18.7109375" style="9" customWidth="1"/>
    <col min="12295" max="12544" width="11.42578125" style="9"/>
    <col min="12545" max="12545" width="8.42578125" style="9" customWidth="1"/>
    <col min="12546" max="12546" width="32.85546875" style="9" customWidth="1"/>
    <col min="12547" max="12547" width="23.5703125" style="9" customWidth="1"/>
    <col min="12548" max="12548" width="20.85546875" style="9" customWidth="1"/>
    <col min="12549" max="12549" width="15.42578125" style="9" customWidth="1"/>
    <col min="12550" max="12550" width="18.7109375" style="9" customWidth="1"/>
    <col min="12551" max="12800" width="11.42578125" style="9"/>
    <col min="12801" max="12801" width="8.42578125" style="9" customWidth="1"/>
    <col min="12802" max="12802" width="32.85546875" style="9" customWidth="1"/>
    <col min="12803" max="12803" width="23.5703125" style="9" customWidth="1"/>
    <col min="12804" max="12804" width="20.85546875" style="9" customWidth="1"/>
    <col min="12805" max="12805" width="15.42578125" style="9" customWidth="1"/>
    <col min="12806" max="12806" width="18.7109375" style="9" customWidth="1"/>
    <col min="12807" max="13056" width="11.42578125" style="9"/>
    <col min="13057" max="13057" width="8.42578125" style="9" customWidth="1"/>
    <col min="13058" max="13058" width="32.85546875" style="9" customWidth="1"/>
    <col min="13059" max="13059" width="23.5703125" style="9" customWidth="1"/>
    <col min="13060" max="13060" width="20.85546875" style="9" customWidth="1"/>
    <col min="13061" max="13061" width="15.42578125" style="9" customWidth="1"/>
    <col min="13062" max="13062" width="18.7109375" style="9" customWidth="1"/>
    <col min="13063" max="13312" width="11.42578125" style="9"/>
    <col min="13313" max="13313" width="8.42578125" style="9" customWidth="1"/>
    <col min="13314" max="13314" width="32.85546875" style="9" customWidth="1"/>
    <col min="13315" max="13315" width="23.5703125" style="9" customWidth="1"/>
    <col min="13316" max="13316" width="20.85546875" style="9" customWidth="1"/>
    <col min="13317" max="13317" width="15.42578125" style="9" customWidth="1"/>
    <col min="13318" max="13318" width="18.7109375" style="9" customWidth="1"/>
    <col min="13319" max="13568" width="11.42578125" style="9"/>
    <col min="13569" max="13569" width="8.42578125" style="9" customWidth="1"/>
    <col min="13570" max="13570" width="32.85546875" style="9" customWidth="1"/>
    <col min="13571" max="13571" width="23.5703125" style="9" customWidth="1"/>
    <col min="13572" max="13572" width="20.85546875" style="9" customWidth="1"/>
    <col min="13573" max="13573" width="15.42578125" style="9" customWidth="1"/>
    <col min="13574" max="13574" width="18.7109375" style="9" customWidth="1"/>
    <col min="13575" max="13824" width="11.42578125" style="9"/>
    <col min="13825" max="13825" width="8.42578125" style="9" customWidth="1"/>
    <col min="13826" max="13826" width="32.85546875" style="9" customWidth="1"/>
    <col min="13827" max="13827" width="23.5703125" style="9" customWidth="1"/>
    <col min="13828" max="13828" width="20.85546875" style="9" customWidth="1"/>
    <col min="13829" max="13829" width="15.42578125" style="9" customWidth="1"/>
    <col min="13830" max="13830" width="18.7109375" style="9" customWidth="1"/>
    <col min="13831" max="14080" width="11.42578125" style="9"/>
    <col min="14081" max="14081" width="8.42578125" style="9" customWidth="1"/>
    <col min="14082" max="14082" width="32.85546875" style="9" customWidth="1"/>
    <col min="14083" max="14083" width="23.5703125" style="9" customWidth="1"/>
    <col min="14084" max="14084" width="20.85546875" style="9" customWidth="1"/>
    <col min="14085" max="14085" width="15.42578125" style="9" customWidth="1"/>
    <col min="14086" max="14086" width="18.7109375" style="9" customWidth="1"/>
    <col min="14087" max="14336" width="11.42578125" style="9"/>
    <col min="14337" max="14337" width="8.42578125" style="9" customWidth="1"/>
    <col min="14338" max="14338" width="32.85546875" style="9" customWidth="1"/>
    <col min="14339" max="14339" width="23.5703125" style="9" customWidth="1"/>
    <col min="14340" max="14340" width="20.85546875" style="9" customWidth="1"/>
    <col min="14341" max="14341" width="15.42578125" style="9" customWidth="1"/>
    <col min="14342" max="14342" width="18.7109375" style="9" customWidth="1"/>
    <col min="14343" max="14592" width="11.42578125" style="9"/>
    <col min="14593" max="14593" width="8.42578125" style="9" customWidth="1"/>
    <col min="14594" max="14594" width="32.85546875" style="9" customWidth="1"/>
    <col min="14595" max="14595" width="23.5703125" style="9" customWidth="1"/>
    <col min="14596" max="14596" width="20.85546875" style="9" customWidth="1"/>
    <col min="14597" max="14597" width="15.42578125" style="9" customWidth="1"/>
    <col min="14598" max="14598" width="18.7109375" style="9" customWidth="1"/>
    <col min="14599" max="14848" width="11.42578125" style="9"/>
    <col min="14849" max="14849" width="8.42578125" style="9" customWidth="1"/>
    <col min="14850" max="14850" width="32.85546875" style="9" customWidth="1"/>
    <col min="14851" max="14851" width="23.5703125" style="9" customWidth="1"/>
    <col min="14852" max="14852" width="20.85546875" style="9" customWidth="1"/>
    <col min="14853" max="14853" width="15.42578125" style="9" customWidth="1"/>
    <col min="14854" max="14854" width="18.7109375" style="9" customWidth="1"/>
    <col min="14855" max="15104" width="11.42578125" style="9"/>
    <col min="15105" max="15105" width="8.42578125" style="9" customWidth="1"/>
    <col min="15106" max="15106" width="32.85546875" style="9" customWidth="1"/>
    <col min="15107" max="15107" width="23.5703125" style="9" customWidth="1"/>
    <col min="15108" max="15108" width="20.85546875" style="9" customWidth="1"/>
    <col min="15109" max="15109" width="15.42578125" style="9" customWidth="1"/>
    <col min="15110" max="15110" width="18.7109375" style="9" customWidth="1"/>
    <col min="15111" max="15360" width="11.42578125" style="9"/>
    <col min="15361" max="15361" width="8.42578125" style="9" customWidth="1"/>
    <col min="15362" max="15362" width="32.85546875" style="9" customWidth="1"/>
    <col min="15363" max="15363" width="23.5703125" style="9" customWidth="1"/>
    <col min="15364" max="15364" width="20.85546875" style="9" customWidth="1"/>
    <col min="15365" max="15365" width="15.42578125" style="9" customWidth="1"/>
    <col min="15366" max="15366" width="18.7109375" style="9" customWidth="1"/>
    <col min="15367" max="15616" width="11.42578125" style="9"/>
    <col min="15617" max="15617" width="8.42578125" style="9" customWidth="1"/>
    <col min="15618" max="15618" width="32.85546875" style="9" customWidth="1"/>
    <col min="15619" max="15619" width="23.5703125" style="9" customWidth="1"/>
    <col min="15620" max="15620" width="20.85546875" style="9" customWidth="1"/>
    <col min="15621" max="15621" width="15.42578125" style="9" customWidth="1"/>
    <col min="15622" max="15622" width="18.7109375" style="9" customWidth="1"/>
    <col min="15623" max="15872" width="11.42578125" style="9"/>
    <col min="15873" max="15873" width="8.42578125" style="9" customWidth="1"/>
    <col min="15874" max="15874" width="32.85546875" style="9" customWidth="1"/>
    <col min="15875" max="15875" width="23.5703125" style="9" customWidth="1"/>
    <col min="15876" max="15876" width="20.85546875" style="9" customWidth="1"/>
    <col min="15877" max="15877" width="15.42578125" style="9" customWidth="1"/>
    <col min="15878" max="15878" width="18.7109375" style="9" customWidth="1"/>
    <col min="15879" max="16128" width="11.42578125" style="9"/>
    <col min="16129" max="16129" width="8.42578125" style="9" customWidth="1"/>
    <col min="16130" max="16130" width="32.85546875" style="9" customWidth="1"/>
    <col min="16131" max="16131" width="23.5703125" style="9" customWidth="1"/>
    <col min="16132" max="16132" width="20.85546875" style="9" customWidth="1"/>
    <col min="16133" max="16133" width="15.42578125" style="9" customWidth="1"/>
    <col min="16134" max="16134" width="18.7109375" style="9" customWidth="1"/>
    <col min="16135" max="16384" width="11.42578125" style="9"/>
  </cols>
  <sheetData>
    <row r="1" spans="1:6" ht="15" customHeight="1" x14ac:dyDescent="0.25">
      <c r="B1" s="79" t="s">
        <v>4</v>
      </c>
      <c r="C1" s="79"/>
      <c r="D1" s="79"/>
      <c r="E1" s="79"/>
      <c r="F1" s="79"/>
    </row>
    <row r="2" spans="1:6" x14ac:dyDescent="0.25">
      <c r="B2" s="79"/>
      <c r="C2" s="79"/>
      <c r="D2" s="79"/>
      <c r="E2" s="79"/>
      <c r="F2" s="79"/>
    </row>
    <row r="3" spans="1:6" x14ac:dyDescent="0.25">
      <c r="B3" s="79"/>
      <c r="C3" s="79"/>
      <c r="D3" s="79"/>
      <c r="E3" s="79"/>
      <c r="F3" s="79"/>
    </row>
    <row r="4" spans="1:6" x14ac:dyDescent="0.25">
      <c r="B4" s="79"/>
      <c r="C4" s="79"/>
      <c r="D4" s="79"/>
      <c r="E4" s="79"/>
      <c r="F4" s="79"/>
    </row>
    <row r="5" spans="1:6" x14ac:dyDescent="0.25">
      <c r="B5" s="79"/>
      <c r="C5" s="79"/>
      <c r="D5" s="79"/>
      <c r="E5" s="79"/>
      <c r="F5" s="79"/>
    </row>
    <row r="6" spans="1:6" x14ac:dyDescent="0.25">
      <c r="B6" s="79"/>
      <c r="C6" s="79"/>
      <c r="D6" s="79"/>
      <c r="E6" s="79"/>
      <c r="F6" s="79"/>
    </row>
    <row r="7" spans="1:6" x14ac:dyDescent="0.25">
      <c r="B7" s="14"/>
      <c r="C7" s="10"/>
      <c r="D7" s="10"/>
      <c r="E7" s="10"/>
    </row>
    <row r="8" spans="1:6" ht="48" customHeight="1" x14ac:dyDescent="0.25">
      <c r="A8" s="80" t="s">
        <v>239</v>
      </c>
      <c r="B8" s="80"/>
      <c r="C8" s="80"/>
      <c r="D8" s="80"/>
      <c r="E8" s="80"/>
      <c r="F8" s="80"/>
    </row>
    <row r="9" spans="1:6" s="10" customFormat="1" ht="18.75" x14ac:dyDescent="0.25">
      <c r="A9" s="15" t="s">
        <v>5</v>
      </c>
      <c r="B9" s="15" t="s">
        <v>0</v>
      </c>
      <c r="C9" s="15" t="s">
        <v>6</v>
      </c>
      <c r="D9" s="15" t="s">
        <v>7</v>
      </c>
      <c r="E9" s="15" t="s">
        <v>8</v>
      </c>
      <c r="F9" s="15" t="s">
        <v>1</v>
      </c>
    </row>
    <row r="10" spans="1:6" s="57" customFormat="1" ht="63.75" customHeight="1" x14ac:dyDescent="0.25">
      <c r="A10" s="52">
        <v>1</v>
      </c>
      <c r="B10" s="53" t="s">
        <v>12</v>
      </c>
      <c r="C10" s="54">
        <v>45637</v>
      </c>
      <c r="D10" s="54">
        <v>45637</v>
      </c>
      <c r="E10" s="55">
        <f>NETWORKDAYS.INTL(C10,D10,1)</f>
        <v>1</v>
      </c>
      <c r="F10" s="56" t="s">
        <v>30</v>
      </c>
    </row>
    <row r="11" spans="1:6" s="57" customFormat="1" ht="63.75" customHeight="1" x14ac:dyDescent="0.25">
      <c r="A11" s="52">
        <v>2</v>
      </c>
      <c r="B11" s="53" t="s">
        <v>12</v>
      </c>
      <c r="C11" s="77">
        <v>45637</v>
      </c>
      <c r="D11" s="77">
        <v>45637</v>
      </c>
      <c r="E11" s="55">
        <f>NETWORKDAYS.INTL(C11,D11,1)</f>
        <v>1</v>
      </c>
      <c r="F11" s="56" t="s">
        <v>30</v>
      </c>
    </row>
    <row r="12" spans="1:6" s="13" customFormat="1" ht="30" customHeight="1" x14ac:dyDescent="0.25">
      <c r="A12" s="16"/>
      <c r="B12" s="16"/>
      <c r="C12" s="35"/>
      <c r="D12" s="36" t="s">
        <v>9</v>
      </c>
      <c r="E12" s="37">
        <f>AVERAGE(E10:E11)</f>
        <v>1</v>
      </c>
      <c r="F12" s="38"/>
    </row>
    <row r="13" spans="1:6" x14ac:dyDescent="0.25">
      <c r="C13" s="39"/>
      <c r="D13" s="39"/>
      <c r="E13" s="40"/>
      <c r="F13" s="41"/>
    </row>
  </sheetData>
  <mergeCells count="2">
    <mergeCell ref="B1:F6"/>
    <mergeCell ref="A8:F8"/>
  </mergeCells>
  <printOptions horizontalCentered="1"/>
  <pageMargins left="0" right="0" top="0.39370078740157483" bottom="0.3937007874015748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38"/>
  <sheetViews>
    <sheetView showGridLines="0" workbookViewId="0">
      <selection activeCell="A8" sqref="A8:F8"/>
    </sheetView>
  </sheetViews>
  <sheetFormatPr baseColWidth="10" defaultRowHeight="15" x14ac:dyDescent="0.25"/>
  <cols>
    <col min="1" max="1" width="8.42578125" style="9" customWidth="1"/>
    <col min="2" max="2" width="32.85546875" style="9" customWidth="1"/>
    <col min="3" max="3" width="23.5703125" style="9" customWidth="1"/>
    <col min="4" max="4" width="20.85546875" style="9" customWidth="1"/>
    <col min="5" max="5" width="15.42578125" style="9" customWidth="1"/>
    <col min="6" max="6" width="18.7109375" style="9" customWidth="1"/>
    <col min="7" max="7" width="24.42578125" style="9" hidden="1" customWidth="1"/>
    <col min="8" max="8" width="14.5703125" style="9" hidden="1" customWidth="1"/>
    <col min="9" max="10" width="0" style="9" hidden="1" customWidth="1"/>
    <col min="11" max="254" width="11.42578125" style="9"/>
    <col min="255" max="255" width="8.42578125" style="9" customWidth="1"/>
    <col min="256" max="256" width="32.85546875" style="9" customWidth="1"/>
    <col min="257" max="257" width="23.5703125" style="9" customWidth="1"/>
    <col min="258" max="258" width="20.85546875" style="9" customWidth="1"/>
    <col min="259" max="259" width="15.42578125" style="9" customWidth="1"/>
    <col min="260" max="260" width="18.7109375" style="9" customWidth="1"/>
    <col min="261" max="264" width="0" style="9" hidden="1" customWidth="1"/>
    <col min="265" max="510" width="11.42578125" style="9"/>
    <col min="511" max="511" width="8.42578125" style="9" customWidth="1"/>
    <col min="512" max="512" width="32.85546875" style="9" customWidth="1"/>
    <col min="513" max="513" width="23.5703125" style="9" customWidth="1"/>
    <col min="514" max="514" width="20.85546875" style="9" customWidth="1"/>
    <col min="515" max="515" width="15.42578125" style="9" customWidth="1"/>
    <col min="516" max="516" width="18.7109375" style="9" customWidth="1"/>
    <col min="517" max="520" width="0" style="9" hidden="1" customWidth="1"/>
    <col min="521" max="766" width="11.42578125" style="9"/>
    <col min="767" max="767" width="8.42578125" style="9" customWidth="1"/>
    <col min="768" max="768" width="32.85546875" style="9" customWidth="1"/>
    <col min="769" max="769" width="23.5703125" style="9" customWidth="1"/>
    <col min="770" max="770" width="20.85546875" style="9" customWidth="1"/>
    <col min="771" max="771" width="15.42578125" style="9" customWidth="1"/>
    <col min="772" max="772" width="18.7109375" style="9" customWidth="1"/>
    <col min="773" max="776" width="0" style="9" hidden="1" customWidth="1"/>
    <col min="777" max="1022" width="11.42578125" style="9"/>
    <col min="1023" max="1023" width="8.42578125" style="9" customWidth="1"/>
    <col min="1024" max="1024" width="32.85546875" style="9" customWidth="1"/>
    <col min="1025" max="1025" width="23.5703125" style="9" customWidth="1"/>
    <col min="1026" max="1026" width="20.85546875" style="9" customWidth="1"/>
    <col min="1027" max="1027" width="15.42578125" style="9" customWidth="1"/>
    <col min="1028" max="1028" width="18.7109375" style="9" customWidth="1"/>
    <col min="1029" max="1032" width="0" style="9" hidden="1" customWidth="1"/>
    <col min="1033" max="1278" width="11.42578125" style="9"/>
    <col min="1279" max="1279" width="8.42578125" style="9" customWidth="1"/>
    <col min="1280" max="1280" width="32.85546875" style="9" customWidth="1"/>
    <col min="1281" max="1281" width="23.5703125" style="9" customWidth="1"/>
    <col min="1282" max="1282" width="20.85546875" style="9" customWidth="1"/>
    <col min="1283" max="1283" width="15.42578125" style="9" customWidth="1"/>
    <col min="1284" max="1284" width="18.7109375" style="9" customWidth="1"/>
    <col min="1285" max="1288" width="0" style="9" hidden="1" customWidth="1"/>
    <col min="1289" max="1534" width="11.42578125" style="9"/>
    <col min="1535" max="1535" width="8.42578125" style="9" customWidth="1"/>
    <col min="1536" max="1536" width="32.85546875" style="9" customWidth="1"/>
    <col min="1537" max="1537" width="23.5703125" style="9" customWidth="1"/>
    <col min="1538" max="1538" width="20.85546875" style="9" customWidth="1"/>
    <col min="1539" max="1539" width="15.42578125" style="9" customWidth="1"/>
    <col min="1540" max="1540" width="18.7109375" style="9" customWidth="1"/>
    <col min="1541" max="1544" width="0" style="9" hidden="1" customWidth="1"/>
    <col min="1545" max="1790" width="11.42578125" style="9"/>
    <col min="1791" max="1791" width="8.42578125" style="9" customWidth="1"/>
    <col min="1792" max="1792" width="32.85546875" style="9" customWidth="1"/>
    <col min="1793" max="1793" width="23.5703125" style="9" customWidth="1"/>
    <col min="1794" max="1794" width="20.85546875" style="9" customWidth="1"/>
    <col min="1795" max="1795" width="15.42578125" style="9" customWidth="1"/>
    <col min="1796" max="1796" width="18.7109375" style="9" customWidth="1"/>
    <col min="1797" max="1800" width="0" style="9" hidden="1" customWidth="1"/>
    <col min="1801" max="2046" width="11.42578125" style="9"/>
    <col min="2047" max="2047" width="8.42578125" style="9" customWidth="1"/>
    <col min="2048" max="2048" width="32.85546875" style="9" customWidth="1"/>
    <col min="2049" max="2049" width="23.5703125" style="9" customWidth="1"/>
    <col min="2050" max="2050" width="20.85546875" style="9" customWidth="1"/>
    <col min="2051" max="2051" width="15.42578125" style="9" customWidth="1"/>
    <col min="2052" max="2052" width="18.7109375" style="9" customWidth="1"/>
    <col min="2053" max="2056" width="0" style="9" hidden="1" customWidth="1"/>
    <col min="2057" max="2302" width="11.42578125" style="9"/>
    <col min="2303" max="2303" width="8.42578125" style="9" customWidth="1"/>
    <col min="2304" max="2304" width="32.85546875" style="9" customWidth="1"/>
    <col min="2305" max="2305" width="23.5703125" style="9" customWidth="1"/>
    <col min="2306" max="2306" width="20.85546875" style="9" customWidth="1"/>
    <col min="2307" max="2307" width="15.42578125" style="9" customWidth="1"/>
    <col min="2308" max="2308" width="18.7109375" style="9" customWidth="1"/>
    <col min="2309" max="2312" width="0" style="9" hidden="1" customWidth="1"/>
    <col min="2313" max="2558" width="11.42578125" style="9"/>
    <col min="2559" max="2559" width="8.42578125" style="9" customWidth="1"/>
    <col min="2560" max="2560" width="32.85546875" style="9" customWidth="1"/>
    <col min="2561" max="2561" width="23.5703125" style="9" customWidth="1"/>
    <col min="2562" max="2562" width="20.85546875" style="9" customWidth="1"/>
    <col min="2563" max="2563" width="15.42578125" style="9" customWidth="1"/>
    <col min="2564" max="2564" width="18.7109375" style="9" customWidth="1"/>
    <col min="2565" max="2568" width="0" style="9" hidden="1" customWidth="1"/>
    <col min="2569" max="2814" width="11.42578125" style="9"/>
    <col min="2815" max="2815" width="8.42578125" style="9" customWidth="1"/>
    <col min="2816" max="2816" width="32.85546875" style="9" customWidth="1"/>
    <col min="2817" max="2817" width="23.5703125" style="9" customWidth="1"/>
    <col min="2818" max="2818" width="20.85546875" style="9" customWidth="1"/>
    <col min="2819" max="2819" width="15.42578125" style="9" customWidth="1"/>
    <col min="2820" max="2820" width="18.7109375" style="9" customWidth="1"/>
    <col min="2821" max="2824" width="0" style="9" hidden="1" customWidth="1"/>
    <col min="2825" max="3070" width="11.42578125" style="9"/>
    <col min="3071" max="3071" width="8.42578125" style="9" customWidth="1"/>
    <col min="3072" max="3072" width="32.85546875" style="9" customWidth="1"/>
    <col min="3073" max="3073" width="23.5703125" style="9" customWidth="1"/>
    <col min="3074" max="3074" width="20.85546875" style="9" customWidth="1"/>
    <col min="3075" max="3075" width="15.42578125" style="9" customWidth="1"/>
    <col min="3076" max="3076" width="18.7109375" style="9" customWidth="1"/>
    <col min="3077" max="3080" width="0" style="9" hidden="1" customWidth="1"/>
    <col min="3081" max="3326" width="11.42578125" style="9"/>
    <col min="3327" max="3327" width="8.42578125" style="9" customWidth="1"/>
    <col min="3328" max="3328" width="32.85546875" style="9" customWidth="1"/>
    <col min="3329" max="3329" width="23.5703125" style="9" customWidth="1"/>
    <col min="3330" max="3330" width="20.85546875" style="9" customWidth="1"/>
    <col min="3331" max="3331" width="15.42578125" style="9" customWidth="1"/>
    <col min="3332" max="3332" width="18.7109375" style="9" customWidth="1"/>
    <col min="3333" max="3336" width="0" style="9" hidden="1" customWidth="1"/>
    <col min="3337" max="3582" width="11.42578125" style="9"/>
    <col min="3583" max="3583" width="8.42578125" style="9" customWidth="1"/>
    <col min="3584" max="3584" width="32.85546875" style="9" customWidth="1"/>
    <col min="3585" max="3585" width="23.5703125" style="9" customWidth="1"/>
    <col min="3586" max="3586" width="20.85546875" style="9" customWidth="1"/>
    <col min="3587" max="3587" width="15.42578125" style="9" customWidth="1"/>
    <col min="3588" max="3588" width="18.7109375" style="9" customWidth="1"/>
    <col min="3589" max="3592" width="0" style="9" hidden="1" customWidth="1"/>
    <col min="3593" max="3838" width="11.42578125" style="9"/>
    <col min="3839" max="3839" width="8.42578125" style="9" customWidth="1"/>
    <col min="3840" max="3840" width="32.85546875" style="9" customWidth="1"/>
    <col min="3841" max="3841" width="23.5703125" style="9" customWidth="1"/>
    <col min="3842" max="3842" width="20.85546875" style="9" customWidth="1"/>
    <col min="3843" max="3843" width="15.42578125" style="9" customWidth="1"/>
    <col min="3844" max="3844" width="18.7109375" style="9" customWidth="1"/>
    <col min="3845" max="3848" width="0" style="9" hidden="1" customWidth="1"/>
    <col min="3849" max="4094" width="11.42578125" style="9"/>
    <col min="4095" max="4095" width="8.42578125" style="9" customWidth="1"/>
    <col min="4096" max="4096" width="32.85546875" style="9" customWidth="1"/>
    <col min="4097" max="4097" width="23.5703125" style="9" customWidth="1"/>
    <col min="4098" max="4098" width="20.85546875" style="9" customWidth="1"/>
    <col min="4099" max="4099" width="15.42578125" style="9" customWidth="1"/>
    <col min="4100" max="4100" width="18.7109375" style="9" customWidth="1"/>
    <col min="4101" max="4104" width="0" style="9" hidden="1" customWidth="1"/>
    <col min="4105" max="4350" width="11.42578125" style="9"/>
    <col min="4351" max="4351" width="8.42578125" style="9" customWidth="1"/>
    <col min="4352" max="4352" width="32.85546875" style="9" customWidth="1"/>
    <col min="4353" max="4353" width="23.5703125" style="9" customWidth="1"/>
    <col min="4354" max="4354" width="20.85546875" style="9" customWidth="1"/>
    <col min="4355" max="4355" width="15.42578125" style="9" customWidth="1"/>
    <col min="4356" max="4356" width="18.7109375" style="9" customWidth="1"/>
    <col min="4357" max="4360" width="0" style="9" hidden="1" customWidth="1"/>
    <col min="4361" max="4606" width="11.42578125" style="9"/>
    <col min="4607" max="4607" width="8.42578125" style="9" customWidth="1"/>
    <col min="4608" max="4608" width="32.85546875" style="9" customWidth="1"/>
    <col min="4609" max="4609" width="23.5703125" style="9" customWidth="1"/>
    <col min="4610" max="4610" width="20.85546875" style="9" customWidth="1"/>
    <col min="4611" max="4611" width="15.42578125" style="9" customWidth="1"/>
    <col min="4612" max="4612" width="18.7109375" style="9" customWidth="1"/>
    <col min="4613" max="4616" width="0" style="9" hidden="1" customWidth="1"/>
    <col min="4617" max="4862" width="11.42578125" style="9"/>
    <col min="4863" max="4863" width="8.42578125" style="9" customWidth="1"/>
    <col min="4864" max="4864" width="32.85546875" style="9" customWidth="1"/>
    <col min="4865" max="4865" width="23.5703125" style="9" customWidth="1"/>
    <col min="4866" max="4866" width="20.85546875" style="9" customWidth="1"/>
    <col min="4867" max="4867" width="15.42578125" style="9" customWidth="1"/>
    <col min="4868" max="4868" width="18.7109375" style="9" customWidth="1"/>
    <col min="4869" max="4872" width="0" style="9" hidden="1" customWidth="1"/>
    <col min="4873" max="5118" width="11.42578125" style="9"/>
    <col min="5119" max="5119" width="8.42578125" style="9" customWidth="1"/>
    <col min="5120" max="5120" width="32.85546875" style="9" customWidth="1"/>
    <col min="5121" max="5121" width="23.5703125" style="9" customWidth="1"/>
    <col min="5122" max="5122" width="20.85546875" style="9" customWidth="1"/>
    <col min="5123" max="5123" width="15.42578125" style="9" customWidth="1"/>
    <col min="5124" max="5124" width="18.7109375" style="9" customWidth="1"/>
    <col min="5125" max="5128" width="0" style="9" hidden="1" customWidth="1"/>
    <col min="5129" max="5374" width="11.42578125" style="9"/>
    <col min="5375" max="5375" width="8.42578125" style="9" customWidth="1"/>
    <col min="5376" max="5376" width="32.85546875" style="9" customWidth="1"/>
    <col min="5377" max="5377" width="23.5703125" style="9" customWidth="1"/>
    <col min="5378" max="5378" width="20.85546875" style="9" customWidth="1"/>
    <col min="5379" max="5379" width="15.42578125" style="9" customWidth="1"/>
    <col min="5380" max="5380" width="18.7109375" style="9" customWidth="1"/>
    <col min="5381" max="5384" width="0" style="9" hidden="1" customWidth="1"/>
    <col min="5385" max="5630" width="11.42578125" style="9"/>
    <col min="5631" max="5631" width="8.42578125" style="9" customWidth="1"/>
    <col min="5632" max="5632" width="32.85546875" style="9" customWidth="1"/>
    <col min="5633" max="5633" width="23.5703125" style="9" customWidth="1"/>
    <col min="5634" max="5634" width="20.85546875" style="9" customWidth="1"/>
    <col min="5635" max="5635" width="15.42578125" style="9" customWidth="1"/>
    <col min="5636" max="5636" width="18.7109375" style="9" customWidth="1"/>
    <col min="5637" max="5640" width="0" style="9" hidden="1" customWidth="1"/>
    <col min="5641" max="5886" width="11.42578125" style="9"/>
    <col min="5887" max="5887" width="8.42578125" style="9" customWidth="1"/>
    <col min="5888" max="5888" width="32.85546875" style="9" customWidth="1"/>
    <col min="5889" max="5889" width="23.5703125" style="9" customWidth="1"/>
    <col min="5890" max="5890" width="20.85546875" style="9" customWidth="1"/>
    <col min="5891" max="5891" width="15.42578125" style="9" customWidth="1"/>
    <col min="5892" max="5892" width="18.7109375" style="9" customWidth="1"/>
    <col min="5893" max="5896" width="0" style="9" hidden="1" customWidth="1"/>
    <col min="5897" max="6142" width="11.42578125" style="9"/>
    <col min="6143" max="6143" width="8.42578125" style="9" customWidth="1"/>
    <col min="6144" max="6144" width="32.85546875" style="9" customWidth="1"/>
    <col min="6145" max="6145" width="23.5703125" style="9" customWidth="1"/>
    <col min="6146" max="6146" width="20.85546875" style="9" customWidth="1"/>
    <col min="6147" max="6147" width="15.42578125" style="9" customWidth="1"/>
    <col min="6148" max="6148" width="18.7109375" style="9" customWidth="1"/>
    <col min="6149" max="6152" width="0" style="9" hidden="1" customWidth="1"/>
    <col min="6153" max="6398" width="11.42578125" style="9"/>
    <col min="6399" max="6399" width="8.42578125" style="9" customWidth="1"/>
    <col min="6400" max="6400" width="32.85546875" style="9" customWidth="1"/>
    <col min="6401" max="6401" width="23.5703125" style="9" customWidth="1"/>
    <col min="6402" max="6402" width="20.85546875" style="9" customWidth="1"/>
    <col min="6403" max="6403" width="15.42578125" style="9" customWidth="1"/>
    <col min="6404" max="6404" width="18.7109375" style="9" customWidth="1"/>
    <col min="6405" max="6408" width="0" style="9" hidden="1" customWidth="1"/>
    <col min="6409" max="6654" width="11.42578125" style="9"/>
    <col min="6655" max="6655" width="8.42578125" style="9" customWidth="1"/>
    <col min="6656" max="6656" width="32.85546875" style="9" customWidth="1"/>
    <col min="6657" max="6657" width="23.5703125" style="9" customWidth="1"/>
    <col min="6658" max="6658" width="20.85546875" style="9" customWidth="1"/>
    <col min="6659" max="6659" width="15.42578125" style="9" customWidth="1"/>
    <col min="6660" max="6660" width="18.7109375" style="9" customWidth="1"/>
    <col min="6661" max="6664" width="0" style="9" hidden="1" customWidth="1"/>
    <col min="6665" max="6910" width="11.42578125" style="9"/>
    <col min="6911" max="6911" width="8.42578125" style="9" customWidth="1"/>
    <col min="6912" max="6912" width="32.85546875" style="9" customWidth="1"/>
    <col min="6913" max="6913" width="23.5703125" style="9" customWidth="1"/>
    <col min="6914" max="6914" width="20.85546875" style="9" customWidth="1"/>
    <col min="6915" max="6915" width="15.42578125" style="9" customWidth="1"/>
    <col min="6916" max="6916" width="18.7109375" style="9" customWidth="1"/>
    <col min="6917" max="6920" width="0" style="9" hidden="1" customWidth="1"/>
    <col min="6921" max="7166" width="11.42578125" style="9"/>
    <col min="7167" max="7167" width="8.42578125" style="9" customWidth="1"/>
    <col min="7168" max="7168" width="32.85546875" style="9" customWidth="1"/>
    <col min="7169" max="7169" width="23.5703125" style="9" customWidth="1"/>
    <col min="7170" max="7170" width="20.85546875" style="9" customWidth="1"/>
    <col min="7171" max="7171" width="15.42578125" style="9" customWidth="1"/>
    <col min="7172" max="7172" width="18.7109375" style="9" customWidth="1"/>
    <col min="7173" max="7176" width="0" style="9" hidden="1" customWidth="1"/>
    <col min="7177" max="7422" width="11.42578125" style="9"/>
    <col min="7423" max="7423" width="8.42578125" style="9" customWidth="1"/>
    <col min="7424" max="7424" width="32.85546875" style="9" customWidth="1"/>
    <col min="7425" max="7425" width="23.5703125" style="9" customWidth="1"/>
    <col min="7426" max="7426" width="20.85546875" style="9" customWidth="1"/>
    <col min="7427" max="7427" width="15.42578125" style="9" customWidth="1"/>
    <col min="7428" max="7428" width="18.7109375" style="9" customWidth="1"/>
    <col min="7429" max="7432" width="0" style="9" hidden="1" customWidth="1"/>
    <col min="7433" max="7678" width="11.42578125" style="9"/>
    <col min="7679" max="7679" width="8.42578125" style="9" customWidth="1"/>
    <col min="7680" max="7680" width="32.85546875" style="9" customWidth="1"/>
    <col min="7681" max="7681" width="23.5703125" style="9" customWidth="1"/>
    <col min="7682" max="7682" width="20.85546875" style="9" customWidth="1"/>
    <col min="7683" max="7683" width="15.42578125" style="9" customWidth="1"/>
    <col min="7684" max="7684" width="18.7109375" style="9" customWidth="1"/>
    <col min="7685" max="7688" width="0" style="9" hidden="1" customWidth="1"/>
    <col min="7689" max="7934" width="11.42578125" style="9"/>
    <col min="7935" max="7935" width="8.42578125" style="9" customWidth="1"/>
    <col min="7936" max="7936" width="32.85546875" style="9" customWidth="1"/>
    <col min="7937" max="7937" width="23.5703125" style="9" customWidth="1"/>
    <col min="7938" max="7938" width="20.85546875" style="9" customWidth="1"/>
    <col min="7939" max="7939" width="15.42578125" style="9" customWidth="1"/>
    <col min="7940" max="7940" width="18.7109375" style="9" customWidth="1"/>
    <col min="7941" max="7944" width="0" style="9" hidden="1" customWidth="1"/>
    <col min="7945" max="8190" width="11.42578125" style="9"/>
    <col min="8191" max="8191" width="8.42578125" style="9" customWidth="1"/>
    <col min="8192" max="8192" width="32.85546875" style="9" customWidth="1"/>
    <col min="8193" max="8193" width="23.5703125" style="9" customWidth="1"/>
    <col min="8194" max="8194" width="20.85546875" style="9" customWidth="1"/>
    <col min="8195" max="8195" width="15.42578125" style="9" customWidth="1"/>
    <col min="8196" max="8196" width="18.7109375" style="9" customWidth="1"/>
    <col min="8197" max="8200" width="0" style="9" hidden="1" customWidth="1"/>
    <col min="8201" max="8446" width="11.42578125" style="9"/>
    <col min="8447" max="8447" width="8.42578125" style="9" customWidth="1"/>
    <col min="8448" max="8448" width="32.85546875" style="9" customWidth="1"/>
    <col min="8449" max="8449" width="23.5703125" style="9" customWidth="1"/>
    <col min="8450" max="8450" width="20.85546875" style="9" customWidth="1"/>
    <col min="8451" max="8451" width="15.42578125" style="9" customWidth="1"/>
    <col min="8452" max="8452" width="18.7109375" style="9" customWidth="1"/>
    <col min="8453" max="8456" width="0" style="9" hidden="1" customWidth="1"/>
    <col min="8457" max="8702" width="11.42578125" style="9"/>
    <col min="8703" max="8703" width="8.42578125" style="9" customWidth="1"/>
    <col min="8704" max="8704" width="32.85546875" style="9" customWidth="1"/>
    <col min="8705" max="8705" width="23.5703125" style="9" customWidth="1"/>
    <col min="8706" max="8706" width="20.85546875" style="9" customWidth="1"/>
    <col min="8707" max="8707" width="15.42578125" style="9" customWidth="1"/>
    <col min="8708" max="8708" width="18.7109375" style="9" customWidth="1"/>
    <col min="8709" max="8712" width="0" style="9" hidden="1" customWidth="1"/>
    <col min="8713" max="8958" width="11.42578125" style="9"/>
    <col min="8959" max="8959" width="8.42578125" style="9" customWidth="1"/>
    <col min="8960" max="8960" width="32.85546875" style="9" customWidth="1"/>
    <col min="8961" max="8961" width="23.5703125" style="9" customWidth="1"/>
    <col min="8962" max="8962" width="20.85546875" style="9" customWidth="1"/>
    <col min="8963" max="8963" width="15.42578125" style="9" customWidth="1"/>
    <col min="8964" max="8964" width="18.7109375" style="9" customWidth="1"/>
    <col min="8965" max="8968" width="0" style="9" hidden="1" customWidth="1"/>
    <col min="8969" max="9214" width="11.42578125" style="9"/>
    <col min="9215" max="9215" width="8.42578125" style="9" customWidth="1"/>
    <col min="9216" max="9216" width="32.85546875" style="9" customWidth="1"/>
    <col min="9217" max="9217" width="23.5703125" style="9" customWidth="1"/>
    <col min="9218" max="9218" width="20.85546875" style="9" customWidth="1"/>
    <col min="9219" max="9219" width="15.42578125" style="9" customWidth="1"/>
    <col min="9220" max="9220" width="18.7109375" style="9" customWidth="1"/>
    <col min="9221" max="9224" width="0" style="9" hidden="1" customWidth="1"/>
    <col min="9225" max="9470" width="11.42578125" style="9"/>
    <col min="9471" max="9471" width="8.42578125" style="9" customWidth="1"/>
    <col min="9472" max="9472" width="32.85546875" style="9" customWidth="1"/>
    <col min="9473" max="9473" width="23.5703125" style="9" customWidth="1"/>
    <col min="9474" max="9474" width="20.85546875" style="9" customWidth="1"/>
    <col min="9475" max="9475" width="15.42578125" style="9" customWidth="1"/>
    <col min="9476" max="9476" width="18.7109375" style="9" customWidth="1"/>
    <col min="9477" max="9480" width="0" style="9" hidden="1" customWidth="1"/>
    <col min="9481" max="9726" width="11.42578125" style="9"/>
    <col min="9727" max="9727" width="8.42578125" style="9" customWidth="1"/>
    <col min="9728" max="9728" width="32.85546875" style="9" customWidth="1"/>
    <col min="9729" max="9729" width="23.5703125" style="9" customWidth="1"/>
    <col min="9730" max="9730" width="20.85546875" style="9" customWidth="1"/>
    <col min="9731" max="9731" width="15.42578125" style="9" customWidth="1"/>
    <col min="9732" max="9732" width="18.7109375" style="9" customWidth="1"/>
    <col min="9733" max="9736" width="0" style="9" hidden="1" customWidth="1"/>
    <col min="9737" max="9982" width="11.42578125" style="9"/>
    <col min="9983" max="9983" width="8.42578125" style="9" customWidth="1"/>
    <col min="9984" max="9984" width="32.85546875" style="9" customWidth="1"/>
    <col min="9985" max="9985" width="23.5703125" style="9" customWidth="1"/>
    <col min="9986" max="9986" width="20.85546875" style="9" customWidth="1"/>
    <col min="9987" max="9987" width="15.42578125" style="9" customWidth="1"/>
    <col min="9988" max="9988" width="18.7109375" style="9" customWidth="1"/>
    <col min="9989" max="9992" width="0" style="9" hidden="1" customWidth="1"/>
    <col min="9993" max="10238" width="11.42578125" style="9"/>
    <col min="10239" max="10239" width="8.42578125" style="9" customWidth="1"/>
    <col min="10240" max="10240" width="32.85546875" style="9" customWidth="1"/>
    <col min="10241" max="10241" width="23.5703125" style="9" customWidth="1"/>
    <col min="10242" max="10242" width="20.85546875" style="9" customWidth="1"/>
    <col min="10243" max="10243" width="15.42578125" style="9" customWidth="1"/>
    <col min="10244" max="10244" width="18.7109375" style="9" customWidth="1"/>
    <col min="10245" max="10248" width="0" style="9" hidden="1" customWidth="1"/>
    <col min="10249" max="10494" width="11.42578125" style="9"/>
    <col min="10495" max="10495" width="8.42578125" style="9" customWidth="1"/>
    <col min="10496" max="10496" width="32.85546875" style="9" customWidth="1"/>
    <col min="10497" max="10497" width="23.5703125" style="9" customWidth="1"/>
    <col min="10498" max="10498" width="20.85546875" style="9" customWidth="1"/>
    <col min="10499" max="10499" width="15.42578125" style="9" customWidth="1"/>
    <col min="10500" max="10500" width="18.7109375" style="9" customWidth="1"/>
    <col min="10501" max="10504" width="0" style="9" hidden="1" customWidth="1"/>
    <col min="10505" max="10750" width="11.42578125" style="9"/>
    <col min="10751" max="10751" width="8.42578125" style="9" customWidth="1"/>
    <col min="10752" max="10752" width="32.85546875" style="9" customWidth="1"/>
    <col min="10753" max="10753" width="23.5703125" style="9" customWidth="1"/>
    <col min="10754" max="10754" width="20.85546875" style="9" customWidth="1"/>
    <col min="10755" max="10755" width="15.42578125" style="9" customWidth="1"/>
    <col min="10756" max="10756" width="18.7109375" style="9" customWidth="1"/>
    <col min="10757" max="10760" width="0" style="9" hidden="1" customWidth="1"/>
    <col min="10761" max="11006" width="11.42578125" style="9"/>
    <col min="11007" max="11007" width="8.42578125" style="9" customWidth="1"/>
    <col min="11008" max="11008" width="32.85546875" style="9" customWidth="1"/>
    <col min="11009" max="11009" width="23.5703125" style="9" customWidth="1"/>
    <col min="11010" max="11010" width="20.85546875" style="9" customWidth="1"/>
    <col min="11011" max="11011" width="15.42578125" style="9" customWidth="1"/>
    <col min="11012" max="11012" width="18.7109375" style="9" customWidth="1"/>
    <col min="11013" max="11016" width="0" style="9" hidden="1" customWidth="1"/>
    <col min="11017" max="11262" width="11.42578125" style="9"/>
    <col min="11263" max="11263" width="8.42578125" style="9" customWidth="1"/>
    <col min="11264" max="11264" width="32.85546875" style="9" customWidth="1"/>
    <col min="11265" max="11265" width="23.5703125" style="9" customWidth="1"/>
    <col min="11266" max="11266" width="20.85546875" style="9" customWidth="1"/>
    <col min="11267" max="11267" width="15.42578125" style="9" customWidth="1"/>
    <col min="11268" max="11268" width="18.7109375" style="9" customWidth="1"/>
    <col min="11269" max="11272" width="0" style="9" hidden="1" customWidth="1"/>
    <col min="11273" max="11518" width="11.42578125" style="9"/>
    <col min="11519" max="11519" width="8.42578125" style="9" customWidth="1"/>
    <col min="11520" max="11520" width="32.85546875" style="9" customWidth="1"/>
    <col min="11521" max="11521" width="23.5703125" style="9" customWidth="1"/>
    <col min="11522" max="11522" width="20.85546875" style="9" customWidth="1"/>
    <col min="11523" max="11523" width="15.42578125" style="9" customWidth="1"/>
    <col min="11524" max="11524" width="18.7109375" style="9" customWidth="1"/>
    <col min="11525" max="11528" width="0" style="9" hidden="1" customWidth="1"/>
    <col min="11529" max="11774" width="11.42578125" style="9"/>
    <col min="11775" max="11775" width="8.42578125" style="9" customWidth="1"/>
    <col min="11776" max="11776" width="32.85546875" style="9" customWidth="1"/>
    <col min="11777" max="11777" width="23.5703125" style="9" customWidth="1"/>
    <col min="11778" max="11778" width="20.85546875" style="9" customWidth="1"/>
    <col min="11779" max="11779" width="15.42578125" style="9" customWidth="1"/>
    <col min="11780" max="11780" width="18.7109375" style="9" customWidth="1"/>
    <col min="11781" max="11784" width="0" style="9" hidden="1" customWidth="1"/>
    <col min="11785" max="12030" width="11.42578125" style="9"/>
    <col min="12031" max="12031" width="8.42578125" style="9" customWidth="1"/>
    <col min="12032" max="12032" width="32.85546875" style="9" customWidth="1"/>
    <col min="12033" max="12033" width="23.5703125" style="9" customWidth="1"/>
    <col min="12034" max="12034" width="20.85546875" style="9" customWidth="1"/>
    <col min="12035" max="12035" width="15.42578125" style="9" customWidth="1"/>
    <col min="12036" max="12036" width="18.7109375" style="9" customWidth="1"/>
    <col min="12037" max="12040" width="0" style="9" hidden="1" customWidth="1"/>
    <col min="12041" max="12286" width="11.42578125" style="9"/>
    <col min="12287" max="12287" width="8.42578125" style="9" customWidth="1"/>
    <col min="12288" max="12288" width="32.85546875" style="9" customWidth="1"/>
    <col min="12289" max="12289" width="23.5703125" style="9" customWidth="1"/>
    <col min="12290" max="12290" width="20.85546875" style="9" customWidth="1"/>
    <col min="12291" max="12291" width="15.42578125" style="9" customWidth="1"/>
    <col min="12292" max="12292" width="18.7109375" style="9" customWidth="1"/>
    <col min="12293" max="12296" width="0" style="9" hidden="1" customWidth="1"/>
    <col min="12297" max="12542" width="11.42578125" style="9"/>
    <col min="12543" max="12543" width="8.42578125" style="9" customWidth="1"/>
    <col min="12544" max="12544" width="32.85546875" style="9" customWidth="1"/>
    <col min="12545" max="12545" width="23.5703125" style="9" customWidth="1"/>
    <col min="12546" max="12546" width="20.85546875" style="9" customWidth="1"/>
    <col min="12547" max="12547" width="15.42578125" style="9" customWidth="1"/>
    <col min="12548" max="12548" width="18.7109375" style="9" customWidth="1"/>
    <col min="12549" max="12552" width="0" style="9" hidden="1" customWidth="1"/>
    <col min="12553" max="12798" width="11.42578125" style="9"/>
    <col min="12799" max="12799" width="8.42578125" style="9" customWidth="1"/>
    <col min="12800" max="12800" width="32.85546875" style="9" customWidth="1"/>
    <col min="12801" max="12801" width="23.5703125" style="9" customWidth="1"/>
    <col min="12802" max="12802" width="20.85546875" style="9" customWidth="1"/>
    <col min="12803" max="12803" width="15.42578125" style="9" customWidth="1"/>
    <col min="12804" max="12804" width="18.7109375" style="9" customWidth="1"/>
    <col min="12805" max="12808" width="0" style="9" hidden="1" customWidth="1"/>
    <col min="12809" max="13054" width="11.42578125" style="9"/>
    <col min="13055" max="13055" width="8.42578125" style="9" customWidth="1"/>
    <col min="13056" max="13056" width="32.85546875" style="9" customWidth="1"/>
    <col min="13057" max="13057" width="23.5703125" style="9" customWidth="1"/>
    <col min="13058" max="13058" width="20.85546875" style="9" customWidth="1"/>
    <col min="13059" max="13059" width="15.42578125" style="9" customWidth="1"/>
    <col min="13060" max="13060" width="18.7109375" style="9" customWidth="1"/>
    <col min="13061" max="13064" width="0" style="9" hidden="1" customWidth="1"/>
    <col min="13065" max="13310" width="11.42578125" style="9"/>
    <col min="13311" max="13311" width="8.42578125" style="9" customWidth="1"/>
    <col min="13312" max="13312" width="32.85546875" style="9" customWidth="1"/>
    <col min="13313" max="13313" width="23.5703125" style="9" customWidth="1"/>
    <col min="13314" max="13314" width="20.85546875" style="9" customWidth="1"/>
    <col min="13315" max="13315" width="15.42578125" style="9" customWidth="1"/>
    <col min="13316" max="13316" width="18.7109375" style="9" customWidth="1"/>
    <col min="13317" max="13320" width="0" style="9" hidden="1" customWidth="1"/>
    <col min="13321" max="13566" width="11.42578125" style="9"/>
    <col min="13567" max="13567" width="8.42578125" style="9" customWidth="1"/>
    <col min="13568" max="13568" width="32.85546875" style="9" customWidth="1"/>
    <col min="13569" max="13569" width="23.5703125" style="9" customWidth="1"/>
    <col min="13570" max="13570" width="20.85546875" style="9" customWidth="1"/>
    <col min="13571" max="13571" width="15.42578125" style="9" customWidth="1"/>
    <col min="13572" max="13572" width="18.7109375" style="9" customWidth="1"/>
    <col min="13573" max="13576" width="0" style="9" hidden="1" customWidth="1"/>
    <col min="13577" max="13822" width="11.42578125" style="9"/>
    <col min="13823" max="13823" width="8.42578125" style="9" customWidth="1"/>
    <col min="13824" max="13824" width="32.85546875" style="9" customWidth="1"/>
    <col min="13825" max="13825" width="23.5703125" style="9" customWidth="1"/>
    <col min="13826" max="13826" width="20.85546875" style="9" customWidth="1"/>
    <col min="13827" max="13827" width="15.42578125" style="9" customWidth="1"/>
    <col min="13828" max="13828" width="18.7109375" style="9" customWidth="1"/>
    <col min="13829" max="13832" width="0" style="9" hidden="1" customWidth="1"/>
    <col min="13833" max="14078" width="11.42578125" style="9"/>
    <col min="14079" max="14079" width="8.42578125" style="9" customWidth="1"/>
    <col min="14080" max="14080" width="32.85546875" style="9" customWidth="1"/>
    <col min="14081" max="14081" width="23.5703125" style="9" customWidth="1"/>
    <col min="14082" max="14082" width="20.85546875" style="9" customWidth="1"/>
    <col min="14083" max="14083" width="15.42578125" style="9" customWidth="1"/>
    <col min="14084" max="14084" width="18.7109375" style="9" customWidth="1"/>
    <col min="14085" max="14088" width="0" style="9" hidden="1" customWidth="1"/>
    <col min="14089" max="14334" width="11.42578125" style="9"/>
    <col min="14335" max="14335" width="8.42578125" style="9" customWidth="1"/>
    <col min="14336" max="14336" width="32.85546875" style="9" customWidth="1"/>
    <col min="14337" max="14337" width="23.5703125" style="9" customWidth="1"/>
    <col min="14338" max="14338" width="20.85546875" style="9" customWidth="1"/>
    <col min="14339" max="14339" width="15.42578125" style="9" customWidth="1"/>
    <col min="14340" max="14340" width="18.7109375" style="9" customWidth="1"/>
    <col min="14341" max="14344" width="0" style="9" hidden="1" customWidth="1"/>
    <col min="14345" max="14590" width="11.42578125" style="9"/>
    <col min="14591" max="14591" width="8.42578125" style="9" customWidth="1"/>
    <col min="14592" max="14592" width="32.85546875" style="9" customWidth="1"/>
    <col min="14593" max="14593" width="23.5703125" style="9" customWidth="1"/>
    <col min="14594" max="14594" width="20.85546875" style="9" customWidth="1"/>
    <col min="14595" max="14595" width="15.42578125" style="9" customWidth="1"/>
    <col min="14596" max="14596" width="18.7109375" style="9" customWidth="1"/>
    <col min="14597" max="14600" width="0" style="9" hidden="1" customWidth="1"/>
    <col min="14601" max="14846" width="11.42578125" style="9"/>
    <col min="14847" max="14847" width="8.42578125" style="9" customWidth="1"/>
    <col min="14848" max="14848" width="32.85546875" style="9" customWidth="1"/>
    <col min="14849" max="14849" width="23.5703125" style="9" customWidth="1"/>
    <col min="14850" max="14850" width="20.85546875" style="9" customWidth="1"/>
    <col min="14851" max="14851" width="15.42578125" style="9" customWidth="1"/>
    <col min="14852" max="14852" width="18.7109375" style="9" customWidth="1"/>
    <col min="14853" max="14856" width="0" style="9" hidden="1" customWidth="1"/>
    <col min="14857" max="15102" width="11.42578125" style="9"/>
    <col min="15103" max="15103" width="8.42578125" style="9" customWidth="1"/>
    <col min="15104" max="15104" width="32.85546875" style="9" customWidth="1"/>
    <col min="15105" max="15105" width="23.5703125" style="9" customWidth="1"/>
    <col min="15106" max="15106" width="20.85546875" style="9" customWidth="1"/>
    <col min="15107" max="15107" width="15.42578125" style="9" customWidth="1"/>
    <col min="15108" max="15108" width="18.7109375" style="9" customWidth="1"/>
    <col min="15109" max="15112" width="0" style="9" hidden="1" customWidth="1"/>
    <col min="15113" max="15358" width="11.42578125" style="9"/>
    <col min="15359" max="15359" width="8.42578125" style="9" customWidth="1"/>
    <col min="15360" max="15360" width="32.85546875" style="9" customWidth="1"/>
    <col min="15361" max="15361" width="23.5703125" style="9" customWidth="1"/>
    <col min="15362" max="15362" width="20.85546875" style="9" customWidth="1"/>
    <col min="15363" max="15363" width="15.42578125" style="9" customWidth="1"/>
    <col min="15364" max="15364" width="18.7109375" style="9" customWidth="1"/>
    <col min="15365" max="15368" width="0" style="9" hidden="1" customWidth="1"/>
    <col min="15369" max="15614" width="11.42578125" style="9"/>
    <col min="15615" max="15615" width="8.42578125" style="9" customWidth="1"/>
    <col min="15616" max="15616" width="32.85546875" style="9" customWidth="1"/>
    <col min="15617" max="15617" width="23.5703125" style="9" customWidth="1"/>
    <col min="15618" max="15618" width="20.85546875" style="9" customWidth="1"/>
    <col min="15619" max="15619" width="15.42578125" style="9" customWidth="1"/>
    <col min="15620" max="15620" width="18.7109375" style="9" customWidth="1"/>
    <col min="15621" max="15624" width="0" style="9" hidden="1" customWidth="1"/>
    <col min="15625" max="15870" width="11.42578125" style="9"/>
    <col min="15871" max="15871" width="8.42578125" style="9" customWidth="1"/>
    <col min="15872" max="15872" width="32.85546875" style="9" customWidth="1"/>
    <col min="15873" max="15873" width="23.5703125" style="9" customWidth="1"/>
    <col min="15874" max="15874" width="20.85546875" style="9" customWidth="1"/>
    <col min="15875" max="15875" width="15.42578125" style="9" customWidth="1"/>
    <col min="15876" max="15876" width="18.7109375" style="9" customWidth="1"/>
    <col min="15877" max="15880" width="0" style="9" hidden="1" customWidth="1"/>
    <col min="15881" max="16126" width="11.42578125" style="9"/>
    <col min="16127" max="16127" width="8.42578125" style="9" customWidth="1"/>
    <col min="16128" max="16128" width="32.85546875" style="9" customWidth="1"/>
    <col min="16129" max="16129" width="23.5703125" style="9" customWidth="1"/>
    <col min="16130" max="16130" width="20.85546875" style="9" customWidth="1"/>
    <col min="16131" max="16131" width="15.42578125" style="9" customWidth="1"/>
    <col min="16132" max="16132" width="18.7109375" style="9" customWidth="1"/>
    <col min="16133" max="16136" width="0" style="9" hidden="1" customWidth="1"/>
    <col min="16137" max="16384" width="11.42578125" style="9"/>
  </cols>
  <sheetData>
    <row r="1" spans="1:6" ht="15" customHeight="1" x14ac:dyDescent="0.25">
      <c r="B1" s="79" t="s">
        <v>4</v>
      </c>
      <c r="C1" s="79"/>
      <c r="D1" s="79"/>
      <c r="E1" s="79"/>
      <c r="F1" s="79"/>
    </row>
    <row r="2" spans="1:6" x14ac:dyDescent="0.25">
      <c r="B2" s="79"/>
      <c r="C2" s="79"/>
      <c r="D2" s="79"/>
      <c r="E2" s="79"/>
      <c r="F2" s="79"/>
    </row>
    <row r="3" spans="1:6" x14ac:dyDescent="0.25">
      <c r="B3" s="79"/>
      <c r="C3" s="79"/>
      <c r="D3" s="79"/>
      <c r="E3" s="79"/>
      <c r="F3" s="79"/>
    </row>
    <row r="4" spans="1:6" x14ac:dyDescent="0.25">
      <c r="B4" s="79"/>
      <c r="C4" s="79"/>
      <c r="D4" s="79"/>
      <c r="E4" s="79"/>
      <c r="F4" s="79"/>
    </row>
    <row r="5" spans="1:6" x14ac:dyDescent="0.25">
      <c r="B5" s="79"/>
      <c r="C5" s="79"/>
      <c r="D5" s="79"/>
      <c r="E5" s="79"/>
      <c r="F5" s="79"/>
    </row>
    <row r="6" spans="1:6" x14ac:dyDescent="0.25">
      <c r="B6" s="79"/>
      <c r="C6" s="79"/>
      <c r="D6" s="79"/>
      <c r="E6" s="79"/>
      <c r="F6" s="79"/>
    </row>
    <row r="7" spans="1:6" x14ac:dyDescent="0.25">
      <c r="B7" s="14"/>
      <c r="C7" s="10"/>
      <c r="D7" s="10"/>
      <c r="E7" s="10"/>
    </row>
    <row r="8" spans="1:6" ht="39" customHeight="1" x14ac:dyDescent="0.25">
      <c r="A8" s="83" t="s">
        <v>236</v>
      </c>
      <c r="B8" s="83"/>
      <c r="C8" s="83"/>
      <c r="D8" s="83"/>
      <c r="E8" s="83"/>
      <c r="F8" s="83"/>
    </row>
    <row r="9" spans="1:6" s="10" customFormat="1" ht="18.75" x14ac:dyDescent="0.25">
      <c r="A9" s="15" t="s">
        <v>5</v>
      </c>
      <c r="B9" s="15" t="s">
        <v>0</v>
      </c>
      <c r="C9" s="15" t="s">
        <v>6</v>
      </c>
      <c r="D9" s="15" t="s">
        <v>7</v>
      </c>
      <c r="E9" s="15" t="s">
        <v>8</v>
      </c>
      <c r="F9" s="15" t="s">
        <v>1</v>
      </c>
    </row>
    <row r="10" spans="1:6" ht="45" x14ac:dyDescent="0.25">
      <c r="A10" s="56">
        <v>1</v>
      </c>
      <c r="B10" s="58" t="s">
        <v>12</v>
      </c>
      <c r="C10" s="60">
        <v>45630</v>
      </c>
      <c r="D10" s="60">
        <f>+C10</f>
        <v>45630</v>
      </c>
      <c r="E10" s="61">
        <f>NETWORKDAYS.INTL(C10,D10,1)</f>
        <v>1</v>
      </c>
      <c r="F10" s="56" t="s">
        <v>13</v>
      </c>
    </row>
    <row r="11" spans="1:6" ht="45" x14ac:dyDescent="0.25">
      <c r="A11" s="56">
        <v>2</v>
      </c>
      <c r="B11" s="58" t="s">
        <v>12</v>
      </c>
      <c r="C11" s="60">
        <v>45630</v>
      </c>
      <c r="D11" s="60">
        <f t="shared" ref="D11:D29" si="0">+C11</f>
        <v>45630</v>
      </c>
      <c r="E11" s="61">
        <f t="shared" ref="E11:E29" si="1">NETWORKDAYS.INTL(C11,D11,1)</f>
        <v>1</v>
      </c>
      <c r="F11" s="56" t="s">
        <v>13</v>
      </c>
    </row>
    <row r="12" spans="1:6" ht="45" x14ac:dyDescent="0.25">
      <c r="A12" s="56">
        <v>3</v>
      </c>
      <c r="B12" s="58" t="s">
        <v>12</v>
      </c>
      <c r="C12" s="60">
        <v>45637</v>
      </c>
      <c r="D12" s="60">
        <f t="shared" si="0"/>
        <v>45637</v>
      </c>
      <c r="E12" s="61">
        <f t="shared" si="1"/>
        <v>1</v>
      </c>
      <c r="F12" s="56" t="s">
        <v>13</v>
      </c>
    </row>
    <row r="13" spans="1:6" ht="45" x14ac:dyDescent="0.25">
      <c r="A13" s="56">
        <v>4</v>
      </c>
      <c r="B13" s="58" t="s">
        <v>12</v>
      </c>
      <c r="C13" s="60">
        <v>45637</v>
      </c>
      <c r="D13" s="60">
        <f t="shared" si="0"/>
        <v>45637</v>
      </c>
      <c r="E13" s="61">
        <f t="shared" si="1"/>
        <v>1</v>
      </c>
      <c r="F13" s="56" t="s">
        <v>13</v>
      </c>
    </row>
    <row r="14" spans="1:6" ht="45" x14ac:dyDescent="0.25">
      <c r="A14" s="56">
        <v>5</v>
      </c>
      <c r="B14" s="58" t="s">
        <v>12</v>
      </c>
      <c r="C14" s="60">
        <v>45637</v>
      </c>
      <c r="D14" s="60">
        <f t="shared" si="0"/>
        <v>45637</v>
      </c>
      <c r="E14" s="61">
        <f t="shared" si="1"/>
        <v>1</v>
      </c>
      <c r="F14" s="56" t="s">
        <v>13</v>
      </c>
    </row>
    <row r="15" spans="1:6" ht="45" x14ac:dyDescent="0.25">
      <c r="A15" s="56">
        <v>6</v>
      </c>
      <c r="B15" s="58" t="s">
        <v>12</v>
      </c>
      <c r="C15" s="60">
        <v>45637</v>
      </c>
      <c r="D15" s="60">
        <f t="shared" si="0"/>
        <v>45637</v>
      </c>
      <c r="E15" s="61">
        <f t="shared" si="1"/>
        <v>1</v>
      </c>
      <c r="F15" s="56" t="s">
        <v>13</v>
      </c>
    </row>
    <row r="16" spans="1:6" ht="45" x14ac:dyDescent="0.25">
      <c r="A16" s="56">
        <v>7</v>
      </c>
      <c r="B16" s="58" t="s">
        <v>12</v>
      </c>
      <c r="C16" s="60">
        <v>45637</v>
      </c>
      <c r="D16" s="60">
        <f t="shared" si="0"/>
        <v>45637</v>
      </c>
      <c r="E16" s="61">
        <f t="shared" si="1"/>
        <v>1</v>
      </c>
      <c r="F16" s="56" t="s">
        <v>13</v>
      </c>
    </row>
    <row r="17" spans="1:6" ht="45" x14ac:dyDescent="0.25">
      <c r="A17" s="56">
        <v>8</v>
      </c>
      <c r="B17" s="58" t="s">
        <v>12</v>
      </c>
      <c r="C17" s="60">
        <v>45637</v>
      </c>
      <c r="D17" s="60">
        <f t="shared" si="0"/>
        <v>45637</v>
      </c>
      <c r="E17" s="61">
        <f t="shared" si="1"/>
        <v>1</v>
      </c>
      <c r="F17" s="56" t="s">
        <v>13</v>
      </c>
    </row>
    <row r="18" spans="1:6" ht="45" x14ac:dyDescent="0.25">
      <c r="A18" s="56">
        <v>9</v>
      </c>
      <c r="B18" s="58" t="s">
        <v>12</v>
      </c>
      <c r="C18" s="60">
        <v>45637</v>
      </c>
      <c r="D18" s="60">
        <f t="shared" si="0"/>
        <v>45637</v>
      </c>
      <c r="E18" s="61">
        <f t="shared" si="1"/>
        <v>1</v>
      </c>
      <c r="F18" s="56" t="s">
        <v>13</v>
      </c>
    </row>
    <row r="19" spans="1:6" ht="45" x14ac:dyDescent="0.25">
      <c r="A19" s="56">
        <v>10</v>
      </c>
      <c r="B19" s="58" t="s">
        <v>12</v>
      </c>
      <c r="C19" s="60">
        <v>45637</v>
      </c>
      <c r="D19" s="60">
        <f t="shared" si="0"/>
        <v>45637</v>
      </c>
      <c r="E19" s="61">
        <f t="shared" si="1"/>
        <v>1</v>
      </c>
      <c r="F19" s="56" t="s">
        <v>13</v>
      </c>
    </row>
    <row r="20" spans="1:6" ht="45" x14ac:dyDescent="0.25">
      <c r="A20" s="56">
        <v>11</v>
      </c>
      <c r="B20" s="58" t="s">
        <v>12</v>
      </c>
      <c r="C20" s="60">
        <v>45637</v>
      </c>
      <c r="D20" s="60">
        <f t="shared" si="0"/>
        <v>45637</v>
      </c>
      <c r="E20" s="61">
        <f t="shared" si="1"/>
        <v>1</v>
      </c>
      <c r="F20" s="56" t="s">
        <v>13</v>
      </c>
    </row>
    <row r="21" spans="1:6" ht="45" x14ac:dyDescent="0.25">
      <c r="A21" s="56">
        <v>12</v>
      </c>
      <c r="B21" s="58" t="s">
        <v>12</v>
      </c>
      <c r="C21" s="60">
        <v>45637</v>
      </c>
      <c r="D21" s="60">
        <f t="shared" si="0"/>
        <v>45637</v>
      </c>
      <c r="E21" s="61">
        <f t="shared" si="1"/>
        <v>1</v>
      </c>
      <c r="F21" s="56" t="s">
        <v>13</v>
      </c>
    </row>
    <row r="22" spans="1:6" ht="45" x14ac:dyDescent="0.25">
      <c r="A22" s="56">
        <v>13</v>
      </c>
      <c r="B22" s="58" t="s">
        <v>12</v>
      </c>
      <c r="C22" s="59">
        <v>45638</v>
      </c>
      <c r="D22" s="60">
        <f t="shared" si="0"/>
        <v>45638</v>
      </c>
      <c r="E22" s="61">
        <f t="shared" si="1"/>
        <v>1</v>
      </c>
      <c r="F22" s="56" t="s">
        <v>13</v>
      </c>
    </row>
    <row r="23" spans="1:6" ht="45" x14ac:dyDescent="0.25">
      <c r="A23" s="56">
        <v>14</v>
      </c>
      <c r="B23" s="58" t="s">
        <v>12</v>
      </c>
      <c r="C23" s="59">
        <v>45638</v>
      </c>
      <c r="D23" s="60">
        <f t="shared" si="0"/>
        <v>45638</v>
      </c>
      <c r="E23" s="61">
        <f t="shared" si="1"/>
        <v>1</v>
      </c>
      <c r="F23" s="56" t="s">
        <v>13</v>
      </c>
    </row>
    <row r="24" spans="1:6" ht="45" x14ac:dyDescent="0.25">
      <c r="A24" s="56">
        <v>15</v>
      </c>
      <c r="B24" s="58" t="s">
        <v>12</v>
      </c>
      <c r="C24" s="59">
        <v>45638</v>
      </c>
      <c r="D24" s="60">
        <f t="shared" si="0"/>
        <v>45638</v>
      </c>
      <c r="E24" s="61">
        <f t="shared" si="1"/>
        <v>1</v>
      </c>
      <c r="F24" s="56" t="s">
        <v>13</v>
      </c>
    </row>
    <row r="25" spans="1:6" ht="45" x14ac:dyDescent="0.25">
      <c r="A25" s="56">
        <v>16</v>
      </c>
      <c r="B25" s="58" t="s">
        <v>12</v>
      </c>
      <c r="C25" s="59">
        <v>45638</v>
      </c>
      <c r="D25" s="60">
        <f t="shared" si="0"/>
        <v>45638</v>
      </c>
      <c r="E25" s="61">
        <f t="shared" si="1"/>
        <v>1</v>
      </c>
      <c r="F25" s="56" t="s">
        <v>13</v>
      </c>
    </row>
    <row r="26" spans="1:6" ht="45" x14ac:dyDescent="0.25">
      <c r="A26" s="56">
        <v>17</v>
      </c>
      <c r="B26" s="58" t="s">
        <v>12</v>
      </c>
      <c r="C26" s="59">
        <v>45638</v>
      </c>
      <c r="D26" s="60">
        <f t="shared" si="0"/>
        <v>45638</v>
      </c>
      <c r="E26" s="61">
        <f t="shared" si="1"/>
        <v>1</v>
      </c>
      <c r="F26" s="56" t="s">
        <v>13</v>
      </c>
    </row>
    <row r="27" spans="1:6" ht="45" x14ac:dyDescent="0.25">
      <c r="A27" s="56">
        <v>18</v>
      </c>
      <c r="B27" s="58" t="s">
        <v>12</v>
      </c>
      <c r="C27" s="59">
        <v>45639</v>
      </c>
      <c r="D27" s="60">
        <f t="shared" si="0"/>
        <v>45639</v>
      </c>
      <c r="E27" s="61">
        <f t="shared" si="1"/>
        <v>1</v>
      </c>
      <c r="F27" s="56" t="s">
        <v>13</v>
      </c>
    </row>
    <row r="28" spans="1:6" ht="45" x14ac:dyDescent="0.25">
      <c r="A28" s="56">
        <v>19</v>
      </c>
      <c r="B28" s="58" t="s">
        <v>12</v>
      </c>
      <c r="C28" s="59">
        <v>45639</v>
      </c>
      <c r="D28" s="60">
        <f t="shared" si="0"/>
        <v>45639</v>
      </c>
      <c r="E28" s="61">
        <f t="shared" si="1"/>
        <v>1</v>
      </c>
      <c r="F28" s="56" t="s">
        <v>13</v>
      </c>
    </row>
    <row r="29" spans="1:6" ht="45" x14ac:dyDescent="0.25">
      <c r="A29" s="56">
        <v>20</v>
      </c>
      <c r="B29" s="58" t="s">
        <v>12</v>
      </c>
      <c r="C29" s="59">
        <v>45639</v>
      </c>
      <c r="D29" s="60">
        <f t="shared" si="0"/>
        <v>45639</v>
      </c>
      <c r="E29" s="61">
        <f t="shared" si="1"/>
        <v>1</v>
      </c>
      <c r="F29" s="56" t="s">
        <v>13</v>
      </c>
    </row>
    <row r="30" spans="1:6" ht="45" x14ac:dyDescent="0.25">
      <c r="A30" s="56">
        <v>21</v>
      </c>
      <c r="B30" s="58" t="s">
        <v>12</v>
      </c>
      <c r="C30" s="59">
        <v>45640</v>
      </c>
      <c r="D30" s="60">
        <f t="shared" ref="D30:D36" si="2">+C30</f>
        <v>45640</v>
      </c>
      <c r="E30" s="61">
        <v>1</v>
      </c>
      <c r="F30" s="56" t="s">
        <v>13</v>
      </c>
    </row>
    <row r="31" spans="1:6" ht="45" x14ac:dyDescent="0.25">
      <c r="A31" s="56">
        <v>21</v>
      </c>
      <c r="B31" s="58" t="s">
        <v>12</v>
      </c>
      <c r="C31" s="59">
        <v>45640</v>
      </c>
      <c r="D31" s="60">
        <f t="shared" si="2"/>
        <v>45640</v>
      </c>
      <c r="E31" s="61">
        <v>1</v>
      </c>
      <c r="F31" s="56" t="s">
        <v>13</v>
      </c>
    </row>
    <row r="32" spans="1:6" ht="45" x14ac:dyDescent="0.25">
      <c r="A32" s="56">
        <v>21</v>
      </c>
      <c r="B32" s="58" t="s">
        <v>12</v>
      </c>
      <c r="C32" s="59">
        <v>45645</v>
      </c>
      <c r="D32" s="60">
        <f t="shared" si="2"/>
        <v>45645</v>
      </c>
      <c r="E32" s="61">
        <f t="shared" ref="E32:E36" si="3">NETWORKDAYS.INTL(C32,D32,1)</f>
        <v>1</v>
      </c>
      <c r="F32" s="56" t="s">
        <v>13</v>
      </c>
    </row>
    <row r="33" spans="1:6" ht="45" x14ac:dyDescent="0.25">
      <c r="A33" s="56">
        <v>21</v>
      </c>
      <c r="B33" s="58" t="s">
        <v>12</v>
      </c>
      <c r="C33" s="59">
        <v>45646</v>
      </c>
      <c r="D33" s="60">
        <f t="shared" si="2"/>
        <v>45646</v>
      </c>
      <c r="E33" s="61">
        <f t="shared" si="3"/>
        <v>1</v>
      </c>
      <c r="F33" s="56" t="s">
        <v>13</v>
      </c>
    </row>
    <row r="34" spans="1:6" ht="45" x14ac:dyDescent="0.25">
      <c r="A34" s="56">
        <v>21</v>
      </c>
      <c r="B34" s="58" t="s">
        <v>12</v>
      </c>
      <c r="C34" s="59">
        <v>45652</v>
      </c>
      <c r="D34" s="60">
        <f t="shared" si="2"/>
        <v>45652</v>
      </c>
      <c r="E34" s="61">
        <f t="shared" si="3"/>
        <v>1</v>
      </c>
      <c r="F34" s="56" t="s">
        <v>13</v>
      </c>
    </row>
    <row r="35" spans="1:6" ht="45" x14ac:dyDescent="0.25">
      <c r="A35" s="56">
        <v>21</v>
      </c>
      <c r="B35" s="58" t="s">
        <v>12</v>
      </c>
      <c r="C35" s="59">
        <v>45652</v>
      </c>
      <c r="D35" s="60">
        <f t="shared" si="2"/>
        <v>45652</v>
      </c>
      <c r="E35" s="61">
        <f t="shared" si="3"/>
        <v>1</v>
      </c>
      <c r="F35" s="56" t="s">
        <v>13</v>
      </c>
    </row>
    <row r="36" spans="1:6" ht="45" x14ac:dyDescent="0.25">
      <c r="A36" s="56">
        <v>21</v>
      </c>
      <c r="B36" s="58" t="s">
        <v>12</v>
      </c>
      <c r="C36" s="59">
        <v>45652</v>
      </c>
      <c r="D36" s="60">
        <f t="shared" si="2"/>
        <v>45652</v>
      </c>
      <c r="E36" s="61">
        <f t="shared" si="3"/>
        <v>1</v>
      </c>
      <c r="F36" s="56" t="s">
        <v>13</v>
      </c>
    </row>
    <row r="37" spans="1:6" ht="15.75" x14ac:dyDescent="0.25">
      <c r="A37" s="16"/>
      <c r="B37" s="16"/>
      <c r="C37" s="17"/>
      <c r="D37" s="18" t="s">
        <v>9</v>
      </c>
      <c r="E37" s="19">
        <f>AVERAGE(E10:E36)</f>
        <v>1</v>
      </c>
      <c r="F37" s="16"/>
    </row>
    <row r="38" spans="1:6" s="13" customFormat="1" ht="30" customHeight="1" x14ac:dyDescent="0.25"/>
  </sheetData>
  <mergeCells count="2">
    <mergeCell ref="B1:F6"/>
    <mergeCell ref="A8:F8"/>
  </mergeCells>
  <printOptions horizontalCentered="1"/>
  <pageMargins left="0" right="0" top="0.39370078740157483" bottom="0.3937007874015748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showGridLines="0" workbookViewId="0">
      <selection activeCell="A8" sqref="A8:F8"/>
    </sheetView>
  </sheetViews>
  <sheetFormatPr baseColWidth="10" defaultRowHeight="15" x14ac:dyDescent="0.25"/>
  <cols>
    <col min="1" max="1" width="8.42578125" style="9" customWidth="1"/>
    <col min="2" max="2" width="32.85546875" style="9" customWidth="1"/>
    <col min="3" max="3" width="23.5703125" style="9" customWidth="1"/>
    <col min="4" max="4" width="20.85546875" style="9" customWidth="1"/>
    <col min="5" max="5" width="15.42578125" style="9" customWidth="1"/>
    <col min="6" max="6" width="18.7109375" style="9" customWidth="1"/>
    <col min="7" max="7" width="24.42578125" style="9" hidden="1" customWidth="1"/>
    <col min="8" max="8" width="14.5703125" style="9" hidden="1" customWidth="1"/>
    <col min="9" max="14" width="0" style="9" hidden="1" customWidth="1"/>
    <col min="15" max="256" width="11.42578125" style="9"/>
    <col min="257" max="257" width="8.42578125" style="9" customWidth="1"/>
    <col min="258" max="258" width="32.85546875" style="9" customWidth="1"/>
    <col min="259" max="259" width="23.5703125" style="9" customWidth="1"/>
    <col min="260" max="260" width="20.85546875" style="9" customWidth="1"/>
    <col min="261" max="261" width="15.42578125" style="9" customWidth="1"/>
    <col min="262" max="262" width="18.7109375" style="9" customWidth="1"/>
    <col min="263" max="270" width="0" style="9" hidden="1" customWidth="1"/>
    <col min="271" max="512" width="11.42578125" style="9"/>
    <col min="513" max="513" width="8.42578125" style="9" customWidth="1"/>
    <col min="514" max="514" width="32.85546875" style="9" customWidth="1"/>
    <col min="515" max="515" width="23.5703125" style="9" customWidth="1"/>
    <col min="516" max="516" width="20.85546875" style="9" customWidth="1"/>
    <col min="517" max="517" width="15.42578125" style="9" customWidth="1"/>
    <col min="518" max="518" width="18.7109375" style="9" customWidth="1"/>
    <col min="519" max="526" width="0" style="9" hidden="1" customWidth="1"/>
    <col min="527" max="768" width="11.42578125" style="9"/>
    <col min="769" max="769" width="8.42578125" style="9" customWidth="1"/>
    <col min="770" max="770" width="32.85546875" style="9" customWidth="1"/>
    <col min="771" max="771" width="23.5703125" style="9" customWidth="1"/>
    <col min="772" max="772" width="20.85546875" style="9" customWidth="1"/>
    <col min="773" max="773" width="15.42578125" style="9" customWidth="1"/>
    <col min="774" max="774" width="18.7109375" style="9" customWidth="1"/>
    <col min="775" max="782" width="0" style="9" hidden="1" customWidth="1"/>
    <col min="783" max="1024" width="11.42578125" style="9"/>
    <col min="1025" max="1025" width="8.42578125" style="9" customWidth="1"/>
    <col min="1026" max="1026" width="32.85546875" style="9" customWidth="1"/>
    <col min="1027" max="1027" width="23.5703125" style="9" customWidth="1"/>
    <col min="1028" max="1028" width="20.85546875" style="9" customWidth="1"/>
    <col min="1029" max="1029" width="15.42578125" style="9" customWidth="1"/>
    <col min="1030" max="1030" width="18.7109375" style="9" customWidth="1"/>
    <col min="1031" max="1038" width="0" style="9" hidden="1" customWidth="1"/>
    <col min="1039" max="1280" width="11.42578125" style="9"/>
    <col min="1281" max="1281" width="8.42578125" style="9" customWidth="1"/>
    <col min="1282" max="1282" width="32.85546875" style="9" customWidth="1"/>
    <col min="1283" max="1283" width="23.5703125" style="9" customWidth="1"/>
    <col min="1284" max="1284" width="20.85546875" style="9" customWidth="1"/>
    <col min="1285" max="1285" width="15.42578125" style="9" customWidth="1"/>
    <col min="1286" max="1286" width="18.7109375" style="9" customWidth="1"/>
    <col min="1287" max="1294" width="0" style="9" hidden="1" customWidth="1"/>
    <col min="1295" max="1536" width="11.42578125" style="9"/>
    <col min="1537" max="1537" width="8.42578125" style="9" customWidth="1"/>
    <col min="1538" max="1538" width="32.85546875" style="9" customWidth="1"/>
    <col min="1539" max="1539" width="23.5703125" style="9" customWidth="1"/>
    <col min="1540" max="1540" width="20.85546875" style="9" customWidth="1"/>
    <col min="1541" max="1541" width="15.42578125" style="9" customWidth="1"/>
    <col min="1542" max="1542" width="18.7109375" style="9" customWidth="1"/>
    <col min="1543" max="1550" width="0" style="9" hidden="1" customWidth="1"/>
    <col min="1551" max="1792" width="11.42578125" style="9"/>
    <col min="1793" max="1793" width="8.42578125" style="9" customWidth="1"/>
    <col min="1794" max="1794" width="32.85546875" style="9" customWidth="1"/>
    <col min="1795" max="1795" width="23.5703125" style="9" customWidth="1"/>
    <col min="1796" max="1796" width="20.85546875" style="9" customWidth="1"/>
    <col min="1797" max="1797" width="15.42578125" style="9" customWidth="1"/>
    <col min="1798" max="1798" width="18.7109375" style="9" customWidth="1"/>
    <col min="1799" max="1806" width="0" style="9" hidden="1" customWidth="1"/>
    <col min="1807" max="2048" width="11.42578125" style="9"/>
    <col min="2049" max="2049" width="8.42578125" style="9" customWidth="1"/>
    <col min="2050" max="2050" width="32.85546875" style="9" customWidth="1"/>
    <col min="2051" max="2051" width="23.5703125" style="9" customWidth="1"/>
    <col min="2052" max="2052" width="20.85546875" style="9" customWidth="1"/>
    <col min="2053" max="2053" width="15.42578125" style="9" customWidth="1"/>
    <col min="2054" max="2054" width="18.7109375" style="9" customWidth="1"/>
    <col min="2055" max="2062" width="0" style="9" hidden="1" customWidth="1"/>
    <col min="2063" max="2304" width="11.42578125" style="9"/>
    <col min="2305" max="2305" width="8.42578125" style="9" customWidth="1"/>
    <col min="2306" max="2306" width="32.85546875" style="9" customWidth="1"/>
    <col min="2307" max="2307" width="23.5703125" style="9" customWidth="1"/>
    <col min="2308" max="2308" width="20.85546875" style="9" customWidth="1"/>
    <col min="2309" max="2309" width="15.42578125" style="9" customWidth="1"/>
    <col min="2310" max="2310" width="18.7109375" style="9" customWidth="1"/>
    <col min="2311" max="2318" width="0" style="9" hidden="1" customWidth="1"/>
    <col min="2319" max="2560" width="11.42578125" style="9"/>
    <col min="2561" max="2561" width="8.42578125" style="9" customWidth="1"/>
    <col min="2562" max="2562" width="32.85546875" style="9" customWidth="1"/>
    <col min="2563" max="2563" width="23.5703125" style="9" customWidth="1"/>
    <col min="2564" max="2564" width="20.85546875" style="9" customWidth="1"/>
    <col min="2565" max="2565" width="15.42578125" style="9" customWidth="1"/>
    <col min="2566" max="2566" width="18.7109375" style="9" customWidth="1"/>
    <col min="2567" max="2574" width="0" style="9" hidden="1" customWidth="1"/>
    <col min="2575" max="2816" width="11.42578125" style="9"/>
    <col min="2817" max="2817" width="8.42578125" style="9" customWidth="1"/>
    <col min="2818" max="2818" width="32.85546875" style="9" customWidth="1"/>
    <col min="2819" max="2819" width="23.5703125" style="9" customWidth="1"/>
    <col min="2820" max="2820" width="20.85546875" style="9" customWidth="1"/>
    <col min="2821" max="2821" width="15.42578125" style="9" customWidth="1"/>
    <col min="2822" max="2822" width="18.7109375" style="9" customWidth="1"/>
    <col min="2823" max="2830" width="0" style="9" hidden="1" customWidth="1"/>
    <col min="2831" max="3072" width="11.42578125" style="9"/>
    <col min="3073" max="3073" width="8.42578125" style="9" customWidth="1"/>
    <col min="3074" max="3074" width="32.85546875" style="9" customWidth="1"/>
    <col min="3075" max="3075" width="23.5703125" style="9" customWidth="1"/>
    <col min="3076" max="3076" width="20.85546875" style="9" customWidth="1"/>
    <col min="3077" max="3077" width="15.42578125" style="9" customWidth="1"/>
    <col min="3078" max="3078" width="18.7109375" style="9" customWidth="1"/>
    <col min="3079" max="3086" width="0" style="9" hidden="1" customWidth="1"/>
    <col min="3087" max="3328" width="11.42578125" style="9"/>
    <col min="3329" max="3329" width="8.42578125" style="9" customWidth="1"/>
    <col min="3330" max="3330" width="32.85546875" style="9" customWidth="1"/>
    <col min="3331" max="3331" width="23.5703125" style="9" customWidth="1"/>
    <col min="3332" max="3332" width="20.85546875" style="9" customWidth="1"/>
    <col min="3333" max="3333" width="15.42578125" style="9" customWidth="1"/>
    <col min="3334" max="3334" width="18.7109375" style="9" customWidth="1"/>
    <col min="3335" max="3342" width="0" style="9" hidden="1" customWidth="1"/>
    <col min="3343" max="3584" width="11.42578125" style="9"/>
    <col min="3585" max="3585" width="8.42578125" style="9" customWidth="1"/>
    <col min="3586" max="3586" width="32.85546875" style="9" customWidth="1"/>
    <col min="3587" max="3587" width="23.5703125" style="9" customWidth="1"/>
    <col min="3588" max="3588" width="20.85546875" style="9" customWidth="1"/>
    <col min="3589" max="3589" width="15.42578125" style="9" customWidth="1"/>
    <col min="3590" max="3590" width="18.7109375" style="9" customWidth="1"/>
    <col min="3591" max="3598" width="0" style="9" hidden="1" customWidth="1"/>
    <col min="3599" max="3840" width="11.42578125" style="9"/>
    <col min="3841" max="3841" width="8.42578125" style="9" customWidth="1"/>
    <col min="3842" max="3842" width="32.85546875" style="9" customWidth="1"/>
    <col min="3843" max="3843" width="23.5703125" style="9" customWidth="1"/>
    <col min="3844" max="3844" width="20.85546875" style="9" customWidth="1"/>
    <col min="3845" max="3845" width="15.42578125" style="9" customWidth="1"/>
    <col min="3846" max="3846" width="18.7109375" style="9" customWidth="1"/>
    <col min="3847" max="3854" width="0" style="9" hidden="1" customWidth="1"/>
    <col min="3855" max="4096" width="11.42578125" style="9"/>
    <col min="4097" max="4097" width="8.42578125" style="9" customWidth="1"/>
    <col min="4098" max="4098" width="32.85546875" style="9" customWidth="1"/>
    <col min="4099" max="4099" width="23.5703125" style="9" customWidth="1"/>
    <col min="4100" max="4100" width="20.85546875" style="9" customWidth="1"/>
    <col min="4101" max="4101" width="15.42578125" style="9" customWidth="1"/>
    <col min="4102" max="4102" width="18.7109375" style="9" customWidth="1"/>
    <col min="4103" max="4110" width="0" style="9" hidden="1" customWidth="1"/>
    <col min="4111" max="4352" width="11.42578125" style="9"/>
    <col min="4353" max="4353" width="8.42578125" style="9" customWidth="1"/>
    <col min="4354" max="4354" width="32.85546875" style="9" customWidth="1"/>
    <col min="4355" max="4355" width="23.5703125" style="9" customWidth="1"/>
    <col min="4356" max="4356" width="20.85546875" style="9" customWidth="1"/>
    <col min="4357" max="4357" width="15.42578125" style="9" customWidth="1"/>
    <col min="4358" max="4358" width="18.7109375" style="9" customWidth="1"/>
    <col min="4359" max="4366" width="0" style="9" hidden="1" customWidth="1"/>
    <col min="4367" max="4608" width="11.42578125" style="9"/>
    <col min="4609" max="4609" width="8.42578125" style="9" customWidth="1"/>
    <col min="4610" max="4610" width="32.85546875" style="9" customWidth="1"/>
    <col min="4611" max="4611" width="23.5703125" style="9" customWidth="1"/>
    <col min="4612" max="4612" width="20.85546875" style="9" customWidth="1"/>
    <col min="4613" max="4613" width="15.42578125" style="9" customWidth="1"/>
    <col min="4614" max="4614" width="18.7109375" style="9" customWidth="1"/>
    <col min="4615" max="4622" width="0" style="9" hidden="1" customWidth="1"/>
    <col min="4623" max="4864" width="11.42578125" style="9"/>
    <col min="4865" max="4865" width="8.42578125" style="9" customWidth="1"/>
    <col min="4866" max="4866" width="32.85546875" style="9" customWidth="1"/>
    <col min="4867" max="4867" width="23.5703125" style="9" customWidth="1"/>
    <col min="4868" max="4868" width="20.85546875" style="9" customWidth="1"/>
    <col min="4869" max="4869" width="15.42578125" style="9" customWidth="1"/>
    <col min="4870" max="4870" width="18.7109375" style="9" customWidth="1"/>
    <col min="4871" max="4878" width="0" style="9" hidden="1" customWidth="1"/>
    <col min="4879" max="5120" width="11.42578125" style="9"/>
    <col min="5121" max="5121" width="8.42578125" style="9" customWidth="1"/>
    <col min="5122" max="5122" width="32.85546875" style="9" customWidth="1"/>
    <col min="5123" max="5123" width="23.5703125" style="9" customWidth="1"/>
    <col min="5124" max="5124" width="20.85546875" style="9" customWidth="1"/>
    <col min="5125" max="5125" width="15.42578125" style="9" customWidth="1"/>
    <col min="5126" max="5126" width="18.7109375" style="9" customWidth="1"/>
    <col min="5127" max="5134" width="0" style="9" hidden="1" customWidth="1"/>
    <col min="5135" max="5376" width="11.42578125" style="9"/>
    <col min="5377" max="5377" width="8.42578125" style="9" customWidth="1"/>
    <col min="5378" max="5378" width="32.85546875" style="9" customWidth="1"/>
    <col min="5379" max="5379" width="23.5703125" style="9" customWidth="1"/>
    <col min="5380" max="5380" width="20.85546875" style="9" customWidth="1"/>
    <col min="5381" max="5381" width="15.42578125" style="9" customWidth="1"/>
    <col min="5382" max="5382" width="18.7109375" style="9" customWidth="1"/>
    <col min="5383" max="5390" width="0" style="9" hidden="1" customWidth="1"/>
    <col min="5391" max="5632" width="11.42578125" style="9"/>
    <col min="5633" max="5633" width="8.42578125" style="9" customWidth="1"/>
    <col min="5634" max="5634" width="32.85546875" style="9" customWidth="1"/>
    <col min="5635" max="5635" width="23.5703125" style="9" customWidth="1"/>
    <col min="5636" max="5636" width="20.85546875" style="9" customWidth="1"/>
    <col min="5637" max="5637" width="15.42578125" style="9" customWidth="1"/>
    <col min="5638" max="5638" width="18.7109375" style="9" customWidth="1"/>
    <col min="5639" max="5646" width="0" style="9" hidden="1" customWidth="1"/>
    <col min="5647" max="5888" width="11.42578125" style="9"/>
    <col min="5889" max="5889" width="8.42578125" style="9" customWidth="1"/>
    <col min="5890" max="5890" width="32.85546875" style="9" customWidth="1"/>
    <col min="5891" max="5891" width="23.5703125" style="9" customWidth="1"/>
    <col min="5892" max="5892" width="20.85546875" style="9" customWidth="1"/>
    <col min="5893" max="5893" width="15.42578125" style="9" customWidth="1"/>
    <col min="5894" max="5894" width="18.7109375" style="9" customWidth="1"/>
    <col min="5895" max="5902" width="0" style="9" hidden="1" customWidth="1"/>
    <col min="5903" max="6144" width="11.42578125" style="9"/>
    <col min="6145" max="6145" width="8.42578125" style="9" customWidth="1"/>
    <col min="6146" max="6146" width="32.85546875" style="9" customWidth="1"/>
    <col min="6147" max="6147" width="23.5703125" style="9" customWidth="1"/>
    <col min="6148" max="6148" width="20.85546875" style="9" customWidth="1"/>
    <col min="6149" max="6149" width="15.42578125" style="9" customWidth="1"/>
    <col min="6150" max="6150" width="18.7109375" style="9" customWidth="1"/>
    <col min="6151" max="6158" width="0" style="9" hidden="1" customWidth="1"/>
    <col min="6159" max="6400" width="11.42578125" style="9"/>
    <col min="6401" max="6401" width="8.42578125" style="9" customWidth="1"/>
    <col min="6402" max="6402" width="32.85546875" style="9" customWidth="1"/>
    <col min="6403" max="6403" width="23.5703125" style="9" customWidth="1"/>
    <col min="6404" max="6404" width="20.85546875" style="9" customWidth="1"/>
    <col min="6405" max="6405" width="15.42578125" style="9" customWidth="1"/>
    <col min="6406" max="6406" width="18.7109375" style="9" customWidth="1"/>
    <col min="6407" max="6414" width="0" style="9" hidden="1" customWidth="1"/>
    <col min="6415" max="6656" width="11.42578125" style="9"/>
    <col min="6657" max="6657" width="8.42578125" style="9" customWidth="1"/>
    <col min="6658" max="6658" width="32.85546875" style="9" customWidth="1"/>
    <col min="6659" max="6659" width="23.5703125" style="9" customWidth="1"/>
    <col min="6660" max="6660" width="20.85546875" style="9" customWidth="1"/>
    <col min="6661" max="6661" width="15.42578125" style="9" customWidth="1"/>
    <col min="6662" max="6662" width="18.7109375" style="9" customWidth="1"/>
    <col min="6663" max="6670" width="0" style="9" hidden="1" customWidth="1"/>
    <col min="6671" max="6912" width="11.42578125" style="9"/>
    <col min="6913" max="6913" width="8.42578125" style="9" customWidth="1"/>
    <col min="6914" max="6914" width="32.85546875" style="9" customWidth="1"/>
    <col min="6915" max="6915" width="23.5703125" style="9" customWidth="1"/>
    <col min="6916" max="6916" width="20.85546875" style="9" customWidth="1"/>
    <col min="6917" max="6917" width="15.42578125" style="9" customWidth="1"/>
    <col min="6918" max="6918" width="18.7109375" style="9" customWidth="1"/>
    <col min="6919" max="6926" width="0" style="9" hidden="1" customWidth="1"/>
    <col min="6927" max="7168" width="11.42578125" style="9"/>
    <col min="7169" max="7169" width="8.42578125" style="9" customWidth="1"/>
    <col min="7170" max="7170" width="32.85546875" style="9" customWidth="1"/>
    <col min="7171" max="7171" width="23.5703125" style="9" customWidth="1"/>
    <col min="7172" max="7172" width="20.85546875" style="9" customWidth="1"/>
    <col min="7173" max="7173" width="15.42578125" style="9" customWidth="1"/>
    <col min="7174" max="7174" width="18.7109375" style="9" customWidth="1"/>
    <col min="7175" max="7182" width="0" style="9" hidden="1" customWidth="1"/>
    <col min="7183" max="7424" width="11.42578125" style="9"/>
    <col min="7425" max="7425" width="8.42578125" style="9" customWidth="1"/>
    <col min="7426" max="7426" width="32.85546875" style="9" customWidth="1"/>
    <col min="7427" max="7427" width="23.5703125" style="9" customWidth="1"/>
    <col min="7428" max="7428" width="20.85546875" style="9" customWidth="1"/>
    <col min="7429" max="7429" width="15.42578125" style="9" customWidth="1"/>
    <col min="7430" max="7430" width="18.7109375" style="9" customWidth="1"/>
    <col min="7431" max="7438" width="0" style="9" hidden="1" customWidth="1"/>
    <col min="7439" max="7680" width="11.42578125" style="9"/>
    <col min="7681" max="7681" width="8.42578125" style="9" customWidth="1"/>
    <col min="7682" max="7682" width="32.85546875" style="9" customWidth="1"/>
    <col min="7683" max="7683" width="23.5703125" style="9" customWidth="1"/>
    <col min="7684" max="7684" width="20.85546875" style="9" customWidth="1"/>
    <col min="7685" max="7685" width="15.42578125" style="9" customWidth="1"/>
    <col min="7686" max="7686" width="18.7109375" style="9" customWidth="1"/>
    <col min="7687" max="7694" width="0" style="9" hidden="1" customWidth="1"/>
    <col min="7695" max="7936" width="11.42578125" style="9"/>
    <col min="7937" max="7937" width="8.42578125" style="9" customWidth="1"/>
    <col min="7938" max="7938" width="32.85546875" style="9" customWidth="1"/>
    <col min="7939" max="7939" width="23.5703125" style="9" customWidth="1"/>
    <col min="7940" max="7940" width="20.85546875" style="9" customWidth="1"/>
    <col min="7941" max="7941" width="15.42578125" style="9" customWidth="1"/>
    <col min="7942" max="7942" width="18.7109375" style="9" customWidth="1"/>
    <col min="7943" max="7950" width="0" style="9" hidden="1" customWidth="1"/>
    <col min="7951" max="8192" width="11.42578125" style="9"/>
    <col min="8193" max="8193" width="8.42578125" style="9" customWidth="1"/>
    <col min="8194" max="8194" width="32.85546875" style="9" customWidth="1"/>
    <col min="8195" max="8195" width="23.5703125" style="9" customWidth="1"/>
    <col min="8196" max="8196" width="20.85546875" style="9" customWidth="1"/>
    <col min="8197" max="8197" width="15.42578125" style="9" customWidth="1"/>
    <col min="8198" max="8198" width="18.7109375" style="9" customWidth="1"/>
    <col min="8199" max="8206" width="0" style="9" hidden="1" customWidth="1"/>
    <col min="8207" max="8448" width="11.42578125" style="9"/>
    <col min="8449" max="8449" width="8.42578125" style="9" customWidth="1"/>
    <col min="8450" max="8450" width="32.85546875" style="9" customWidth="1"/>
    <col min="8451" max="8451" width="23.5703125" style="9" customWidth="1"/>
    <col min="8452" max="8452" width="20.85546875" style="9" customWidth="1"/>
    <col min="8453" max="8453" width="15.42578125" style="9" customWidth="1"/>
    <col min="8454" max="8454" width="18.7109375" style="9" customWidth="1"/>
    <col min="8455" max="8462" width="0" style="9" hidden="1" customWidth="1"/>
    <col min="8463" max="8704" width="11.42578125" style="9"/>
    <col min="8705" max="8705" width="8.42578125" style="9" customWidth="1"/>
    <col min="8706" max="8706" width="32.85546875" style="9" customWidth="1"/>
    <col min="8707" max="8707" width="23.5703125" style="9" customWidth="1"/>
    <col min="8708" max="8708" width="20.85546875" style="9" customWidth="1"/>
    <col min="8709" max="8709" width="15.42578125" style="9" customWidth="1"/>
    <col min="8710" max="8710" width="18.7109375" style="9" customWidth="1"/>
    <col min="8711" max="8718" width="0" style="9" hidden="1" customWidth="1"/>
    <col min="8719" max="8960" width="11.42578125" style="9"/>
    <col min="8961" max="8961" width="8.42578125" style="9" customWidth="1"/>
    <col min="8962" max="8962" width="32.85546875" style="9" customWidth="1"/>
    <col min="8963" max="8963" width="23.5703125" style="9" customWidth="1"/>
    <col min="8964" max="8964" width="20.85546875" style="9" customWidth="1"/>
    <col min="8965" max="8965" width="15.42578125" style="9" customWidth="1"/>
    <col min="8966" max="8966" width="18.7109375" style="9" customWidth="1"/>
    <col min="8967" max="8974" width="0" style="9" hidden="1" customWidth="1"/>
    <col min="8975" max="9216" width="11.42578125" style="9"/>
    <col min="9217" max="9217" width="8.42578125" style="9" customWidth="1"/>
    <col min="9218" max="9218" width="32.85546875" style="9" customWidth="1"/>
    <col min="9219" max="9219" width="23.5703125" style="9" customWidth="1"/>
    <col min="9220" max="9220" width="20.85546875" style="9" customWidth="1"/>
    <col min="9221" max="9221" width="15.42578125" style="9" customWidth="1"/>
    <col min="9222" max="9222" width="18.7109375" style="9" customWidth="1"/>
    <col min="9223" max="9230" width="0" style="9" hidden="1" customWidth="1"/>
    <col min="9231" max="9472" width="11.42578125" style="9"/>
    <col min="9473" max="9473" width="8.42578125" style="9" customWidth="1"/>
    <col min="9474" max="9474" width="32.85546875" style="9" customWidth="1"/>
    <col min="9475" max="9475" width="23.5703125" style="9" customWidth="1"/>
    <col min="9476" max="9476" width="20.85546875" style="9" customWidth="1"/>
    <col min="9477" max="9477" width="15.42578125" style="9" customWidth="1"/>
    <col min="9478" max="9478" width="18.7109375" style="9" customWidth="1"/>
    <col min="9479" max="9486" width="0" style="9" hidden="1" customWidth="1"/>
    <col min="9487" max="9728" width="11.42578125" style="9"/>
    <col min="9729" max="9729" width="8.42578125" style="9" customWidth="1"/>
    <col min="9730" max="9730" width="32.85546875" style="9" customWidth="1"/>
    <col min="9731" max="9731" width="23.5703125" style="9" customWidth="1"/>
    <col min="9732" max="9732" width="20.85546875" style="9" customWidth="1"/>
    <col min="9733" max="9733" width="15.42578125" style="9" customWidth="1"/>
    <col min="9734" max="9734" width="18.7109375" style="9" customWidth="1"/>
    <col min="9735" max="9742" width="0" style="9" hidden="1" customWidth="1"/>
    <col min="9743" max="9984" width="11.42578125" style="9"/>
    <col min="9985" max="9985" width="8.42578125" style="9" customWidth="1"/>
    <col min="9986" max="9986" width="32.85546875" style="9" customWidth="1"/>
    <col min="9987" max="9987" width="23.5703125" style="9" customWidth="1"/>
    <col min="9988" max="9988" width="20.85546875" style="9" customWidth="1"/>
    <col min="9989" max="9989" width="15.42578125" style="9" customWidth="1"/>
    <col min="9990" max="9990" width="18.7109375" style="9" customWidth="1"/>
    <col min="9991" max="9998" width="0" style="9" hidden="1" customWidth="1"/>
    <col min="9999" max="10240" width="11.42578125" style="9"/>
    <col min="10241" max="10241" width="8.42578125" style="9" customWidth="1"/>
    <col min="10242" max="10242" width="32.85546875" style="9" customWidth="1"/>
    <col min="10243" max="10243" width="23.5703125" style="9" customWidth="1"/>
    <col min="10244" max="10244" width="20.85546875" style="9" customWidth="1"/>
    <col min="10245" max="10245" width="15.42578125" style="9" customWidth="1"/>
    <col min="10246" max="10246" width="18.7109375" style="9" customWidth="1"/>
    <col min="10247" max="10254" width="0" style="9" hidden="1" customWidth="1"/>
    <col min="10255" max="10496" width="11.42578125" style="9"/>
    <col min="10497" max="10497" width="8.42578125" style="9" customWidth="1"/>
    <col min="10498" max="10498" width="32.85546875" style="9" customWidth="1"/>
    <col min="10499" max="10499" width="23.5703125" style="9" customWidth="1"/>
    <col min="10500" max="10500" width="20.85546875" style="9" customWidth="1"/>
    <col min="10501" max="10501" width="15.42578125" style="9" customWidth="1"/>
    <col min="10502" max="10502" width="18.7109375" style="9" customWidth="1"/>
    <col min="10503" max="10510" width="0" style="9" hidden="1" customWidth="1"/>
    <col min="10511" max="10752" width="11.42578125" style="9"/>
    <col min="10753" max="10753" width="8.42578125" style="9" customWidth="1"/>
    <col min="10754" max="10754" width="32.85546875" style="9" customWidth="1"/>
    <col min="10755" max="10755" width="23.5703125" style="9" customWidth="1"/>
    <col min="10756" max="10756" width="20.85546875" style="9" customWidth="1"/>
    <col min="10757" max="10757" width="15.42578125" style="9" customWidth="1"/>
    <col min="10758" max="10758" width="18.7109375" style="9" customWidth="1"/>
    <col min="10759" max="10766" width="0" style="9" hidden="1" customWidth="1"/>
    <col min="10767" max="11008" width="11.42578125" style="9"/>
    <col min="11009" max="11009" width="8.42578125" style="9" customWidth="1"/>
    <col min="11010" max="11010" width="32.85546875" style="9" customWidth="1"/>
    <col min="11011" max="11011" width="23.5703125" style="9" customWidth="1"/>
    <col min="11012" max="11012" width="20.85546875" style="9" customWidth="1"/>
    <col min="11013" max="11013" width="15.42578125" style="9" customWidth="1"/>
    <col min="11014" max="11014" width="18.7109375" style="9" customWidth="1"/>
    <col min="11015" max="11022" width="0" style="9" hidden="1" customWidth="1"/>
    <col min="11023" max="11264" width="11.42578125" style="9"/>
    <col min="11265" max="11265" width="8.42578125" style="9" customWidth="1"/>
    <col min="11266" max="11266" width="32.85546875" style="9" customWidth="1"/>
    <col min="11267" max="11267" width="23.5703125" style="9" customWidth="1"/>
    <col min="11268" max="11268" width="20.85546875" style="9" customWidth="1"/>
    <col min="11269" max="11269" width="15.42578125" style="9" customWidth="1"/>
    <col min="11270" max="11270" width="18.7109375" style="9" customWidth="1"/>
    <col min="11271" max="11278" width="0" style="9" hidden="1" customWidth="1"/>
    <col min="11279" max="11520" width="11.42578125" style="9"/>
    <col min="11521" max="11521" width="8.42578125" style="9" customWidth="1"/>
    <col min="11522" max="11522" width="32.85546875" style="9" customWidth="1"/>
    <col min="11523" max="11523" width="23.5703125" style="9" customWidth="1"/>
    <col min="11524" max="11524" width="20.85546875" style="9" customWidth="1"/>
    <col min="11525" max="11525" width="15.42578125" style="9" customWidth="1"/>
    <col min="11526" max="11526" width="18.7109375" style="9" customWidth="1"/>
    <col min="11527" max="11534" width="0" style="9" hidden="1" customWidth="1"/>
    <col min="11535" max="11776" width="11.42578125" style="9"/>
    <col min="11777" max="11777" width="8.42578125" style="9" customWidth="1"/>
    <col min="11778" max="11778" width="32.85546875" style="9" customWidth="1"/>
    <col min="11779" max="11779" width="23.5703125" style="9" customWidth="1"/>
    <col min="11780" max="11780" width="20.85546875" style="9" customWidth="1"/>
    <col min="11781" max="11781" width="15.42578125" style="9" customWidth="1"/>
    <col min="11782" max="11782" width="18.7109375" style="9" customWidth="1"/>
    <col min="11783" max="11790" width="0" style="9" hidden="1" customWidth="1"/>
    <col min="11791" max="12032" width="11.42578125" style="9"/>
    <col min="12033" max="12033" width="8.42578125" style="9" customWidth="1"/>
    <col min="12034" max="12034" width="32.85546875" style="9" customWidth="1"/>
    <col min="12035" max="12035" width="23.5703125" style="9" customWidth="1"/>
    <col min="12036" max="12036" width="20.85546875" style="9" customWidth="1"/>
    <col min="12037" max="12037" width="15.42578125" style="9" customWidth="1"/>
    <col min="12038" max="12038" width="18.7109375" style="9" customWidth="1"/>
    <col min="12039" max="12046" width="0" style="9" hidden="1" customWidth="1"/>
    <col min="12047" max="12288" width="11.42578125" style="9"/>
    <col min="12289" max="12289" width="8.42578125" style="9" customWidth="1"/>
    <col min="12290" max="12290" width="32.85546875" style="9" customWidth="1"/>
    <col min="12291" max="12291" width="23.5703125" style="9" customWidth="1"/>
    <col min="12292" max="12292" width="20.85546875" style="9" customWidth="1"/>
    <col min="12293" max="12293" width="15.42578125" style="9" customWidth="1"/>
    <col min="12294" max="12294" width="18.7109375" style="9" customWidth="1"/>
    <col min="12295" max="12302" width="0" style="9" hidden="1" customWidth="1"/>
    <col min="12303" max="12544" width="11.42578125" style="9"/>
    <col min="12545" max="12545" width="8.42578125" style="9" customWidth="1"/>
    <col min="12546" max="12546" width="32.85546875" style="9" customWidth="1"/>
    <col min="12547" max="12547" width="23.5703125" style="9" customWidth="1"/>
    <col min="12548" max="12548" width="20.85546875" style="9" customWidth="1"/>
    <col min="12549" max="12549" width="15.42578125" style="9" customWidth="1"/>
    <col min="12550" max="12550" width="18.7109375" style="9" customWidth="1"/>
    <col min="12551" max="12558" width="0" style="9" hidden="1" customWidth="1"/>
    <col min="12559" max="12800" width="11.42578125" style="9"/>
    <col min="12801" max="12801" width="8.42578125" style="9" customWidth="1"/>
    <col min="12802" max="12802" width="32.85546875" style="9" customWidth="1"/>
    <col min="12803" max="12803" width="23.5703125" style="9" customWidth="1"/>
    <col min="12804" max="12804" width="20.85546875" style="9" customWidth="1"/>
    <col min="12805" max="12805" width="15.42578125" style="9" customWidth="1"/>
    <col min="12806" max="12806" width="18.7109375" style="9" customWidth="1"/>
    <col min="12807" max="12814" width="0" style="9" hidden="1" customWidth="1"/>
    <col min="12815" max="13056" width="11.42578125" style="9"/>
    <col min="13057" max="13057" width="8.42578125" style="9" customWidth="1"/>
    <col min="13058" max="13058" width="32.85546875" style="9" customWidth="1"/>
    <col min="13059" max="13059" width="23.5703125" style="9" customWidth="1"/>
    <col min="13060" max="13060" width="20.85546875" style="9" customWidth="1"/>
    <col min="13061" max="13061" width="15.42578125" style="9" customWidth="1"/>
    <col min="13062" max="13062" width="18.7109375" style="9" customWidth="1"/>
    <col min="13063" max="13070" width="0" style="9" hidden="1" customWidth="1"/>
    <col min="13071" max="13312" width="11.42578125" style="9"/>
    <col min="13313" max="13313" width="8.42578125" style="9" customWidth="1"/>
    <col min="13314" max="13314" width="32.85546875" style="9" customWidth="1"/>
    <col min="13315" max="13315" width="23.5703125" style="9" customWidth="1"/>
    <col min="13316" max="13316" width="20.85546875" style="9" customWidth="1"/>
    <col min="13317" max="13317" width="15.42578125" style="9" customWidth="1"/>
    <col min="13318" max="13318" width="18.7109375" style="9" customWidth="1"/>
    <col min="13319" max="13326" width="0" style="9" hidden="1" customWidth="1"/>
    <col min="13327" max="13568" width="11.42578125" style="9"/>
    <col min="13569" max="13569" width="8.42578125" style="9" customWidth="1"/>
    <col min="13570" max="13570" width="32.85546875" style="9" customWidth="1"/>
    <col min="13571" max="13571" width="23.5703125" style="9" customWidth="1"/>
    <col min="13572" max="13572" width="20.85546875" style="9" customWidth="1"/>
    <col min="13573" max="13573" width="15.42578125" style="9" customWidth="1"/>
    <col min="13574" max="13574" width="18.7109375" style="9" customWidth="1"/>
    <col min="13575" max="13582" width="0" style="9" hidden="1" customWidth="1"/>
    <col min="13583" max="13824" width="11.42578125" style="9"/>
    <col min="13825" max="13825" width="8.42578125" style="9" customWidth="1"/>
    <col min="13826" max="13826" width="32.85546875" style="9" customWidth="1"/>
    <col min="13827" max="13827" width="23.5703125" style="9" customWidth="1"/>
    <col min="13828" max="13828" width="20.85546875" style="9" customWidth="1"/>
    <col min="13829" max="13829" width="15.42578125" style="9" customWidth="1"/>
    <col min="13830" max="13830" width="18.7109375" style="9" customWidth="1"/>
    <col min="13831" max="13838" width="0" style="9" hidden="1" customWidth="1"/>
    <col min="13839" max="14080" width="11.42578125" style="9"/>
    <col min="14081" max="14081" width="8.42578125" style="9" customWidth="1"/>
    <col min="14082" max="14082" width="32.85546875" style="9" customWidth="1"/>
    <col min="14083" max="14083" width="23.5703125" style="9" customWidth="1"/>
    <col min="14084" max="14084" width="20.85546875" style="9" customWidth="1"/>
    <col min="14085" max="14085" width="15.42578125" style="9" customWidth="1"/>
    <col min="14086" max="14086" width="18.7109375" style="9" customWidth="1"/>
    <col min="14087" max="14094" width="0" style="9" hidden="1" customWidth="1"/>
    <col min="14095" max="14336" width="11.42578125" style="9"/>
    <col min="14337" max="14337" width="8.42578125" style="9" customWidth="1"/>
    <col min="14338" max="14338" width="32.85546875" style="9" customWidth="1"/>
    <col min="14339" max="14339" width="23.5703125" style="9" customWidth="1"/>
    <col min="14340" max="14340" width="20.85546875" style="9" customWidth="1"/>
    <col min="14341" max="14341" width="15.42578125" style="9" customWidth="1"/>
    <col min="14342" max="14342" width="18.7109375" style="9" customWidth="1"/>
    <col min="14343" max="14350" width="0" style="9" hidden="1" customWidth="1"/>
    <col min="14351" max="14592" width="11.42578125" style="9"/>
    <col min="14593" max="14593" width="8.42578125" style="9" customWidth="1"/>
    <col min="14594" max="14594" width="32.85546875" style="9" customWidth="1"/>
    <col min="14595" max="14595" width="23.5703125" style="9" customWidth="1"/>
    <col min="14596" max="14596" width="20.85546875" style="9" customWidth="1"/>
    <col min="14597" max="14597" width="15.42578125" style="9" customWidth="1"/>
    <col min="14598" max="14598" width="18.7109375" style="9" customWidth="1"/>
    <col min="14599" max="14606" width="0" style="9" hidden="1" customWidth="1"/>
    <col min="14607" max="14848" width="11.42578125" style="9"/>
    <col min="14849" max="14849" width="8.42578125" style="9" customWidth="1"/>
    <col min="14850" max="14850" width="32.85546875" style="9" customWidth="1"/>
    <col min="14851" max="14851" width="23.5703125" style="9" customWidth="1"/>
    <col min="14852" max="14852" width="20.85546875" style="9" customWidth="1"/>
    <col min="14853" max="14853" width="15.42578125" style="9" customWidth="1"/>
    <col min="14854" max="14854" width="18.7109375" style="9" customWidth="1"/>
    <col min="14855" max="14862" width="0" style="9" hidden="1" customWidth="1"/>
    <col min="14863" max="15104" width="11.42578125" style="9"/>
    <col min="15105" max="15105" width="8.42578125" style="9" customWidth="1"/>
    <col min="15106" max="15106" width="32.85546875" style="9" customWidth="1"/>
    <col min="15107" max="15107" width="23.5703125" style="9" customWidth="1"/>
    <col min="15108" max="15108" width="20.85546875" style="9" customWidth="1"/>
    <col min="15109" max="15109" width="15.42578125" style="9" customWidth="1"/>
    <col min="15110" max="15110" width="18.7109375" style="9" customWidth="1"/>
    <col min="15111" max="15118" width="0" style="9" hidden="1" customWidth="1"/>
    <col min="15119" max="15360" width="11.42578125" style="9"/>
    <col min="15361" max="15361" width="8.42578125" style="9" customWidth="1"/>
    <col min="15362" max="15362" width="32.85546875" style="9" customWidth="1"/>
    <col min="15363" max="15363" width="23.5703125" style="9" customWidth="1"/>
    <col min="15364" max="15364" width="20.85546875" style="9" customWidth="1"/>
    <col min="15365" max="15365" width="15.42578125" style="9" customWidth="1"/>
    <col min="15366" max="15366" width="18.7109375" style="9" customWidth="1"/>
    <col min="15367" max="15374" width="0" style="9" hidden="1" customWidth="1"/>
    <col min="15375" max="15616" width="11.42578125" style="9"/>
    <col min="15617" max="15617" width="8.42578125" style="9" customWidth="1"/>
    <col min="15618" max="15618" width="32.85546875" style="9" customWidth="1"/>
    <col min="15619" max="15619" width="23.5703125" style="9" customWidth="1"/>
    <col min="15620" max="15620" width="20.85546875" style="9" customWidth="1"/>
    <col min="15621" max="15621" width="15.42578125" style="9" customWidth="1"/>
    <col min="15622" max="15622" width="18.7109375" style="9" customWidth="1"/>
    <col min="15623" max="15630" width="0" style="9" hidden="1" customWidth="1"/>
    <col min="15631" max="15872" width="11.42578125" style="9"/>
    <col min="15873" max="15873" width="8.42578125" style="9" customWidth="1"/>
    <col min="15874" max="15874" width="32.85546875" style="9" customWidth="1"/>
    <col min="15875" max="15875" width="23.5703125" style="9" customWidth="1"/>
    <col min="15876" max="15876" width="20.85546875" style="9" customWidth="1"/>
    <col min="15877" max="15877" width="15.42578125" style="9" customWidth="1"/>
    <col min="15878" max="15878" width="18.7109375" style="9" customWidth="1"/>
    <col min="15879" max="15886" width="0" style="9" hidden="1" customWidth="1"/>
    <col min="15887" max="16128" width="11.42578125" style="9"/>
    <col min="16129" max="16129" width="8.42578125" style="9" customWidth="1"/>
    <col min="16130" max="16130" width="32.85546875" style="9" customWidth="1"/>
    <col min="16131" max="16131" width="23.5703125" style="9" customWidth="1"/>
    <col min="16132" max="16132" width="20.85546875" style="9" customWidth="1"/>
    <col min="16133" max="16133" width="15.42578125" style="9" customWidth="1"/>
    <col min="16134" max="16134" width="18.7109375" style="9" customWidth="1"/>
    <col min="16135" max="16142" width="0" style="9" hidden="1" customWidth="1"/>
    <col min="16143" max="16384" width="11.42578125" style="9"/>
  </cols>
  <sheetData>
    <row r="1" spans="1:13" ht="15" customHeight="1" x14ac:dyDescent="0.25">
      <c r="B1" s="79" t="s">
        <v>4</v>
      </c>
      <c r="C1" s="79"/>
      <c r="D1" s="79"/>
      <c r="E1" s="79"/>
      <c r="F1" s="79"/>
    </row>
    <row r="2" spans="1:13" x14ac:dyDescent="0.25">
      <c r="B2" s="79"/>
      <c r="C2" s="79"/>
      <c r="D2" s="79"/>
      <c r="E2" s="79"/>
      <c r="F2" s="79"/>
    </row>
    <row r="3" spans="1:13" x14ac:dyDescent="0.25">
      <c r="B3" s="79"/>
      <c r="C3" s="79"/>
      <c r="D3" s="79"/>
      <c r="E3" s="79"/>
      <c r="F3" s="79"/>
    </row>
    <row r="4" spans="1:13" x14ac:dyDescent="0.25">
      <c r="B4" s="79"/>
      <c r="C4" s="79"/>
      <c r="D4" s="79"/>
      <c r="E4" s="79"/>
      <c r="F4" s="79"/>
    </row>
    <row r="5" spans="1:13" x14ac:dyDescent="0.25">
      <c r="B5" s="79"/>
      <c r="C5" s="79"/>
      <c r="D5" s="79"/>
      <c r="E5" s="79"/>
      <c r="F5" s="79"/>
    </row>
    <row r="6" spans="1:13" x14ac:dyDescent="0.25">
      <c r="B6" s="79"/>
      <c r="C6" s="79"/>
      <c r="D6" s="79"/>
      <c r="E6" s="79"/>
      <c r="F6" s="79"/>
    </row>
    <row r="7" spans="1:13" x14ac:dyDescent="0.25">
      <c r="B7" s="14"/>
      <c r="C7" s="10"/>
      <c r="D7" s="10"/>
      <c r="E7" s="10"/>
    </row>
    <row r="8" spans="1:13" ht="39" customHeight="1" x14ac:dyDescent="0.25">
      <c r="A8" s="83" t="s">
        <v>237</v>
      </c>
      <c r="B8" s="83"/>
      <c r="C8" s="83"/>
      <c r="D8" s="83"/>
      <c r="E8" s="83"/>
      <c r="F8" s="83"/>
    </row>
    <row r="9" spans="1:13" s="10" customFormat="1" ht="18.75" x14ac:dyDescent="0.25">
      <c r="A9" s="15" t="s">
        <v>5</v>
      </c>
      <c r="B9" s="15" t="s">
        <v>0</v>
      </c>
      <c r="C9" s="15" t="s">
        <v>6</v>
      </c>
      <c r="D9" s="15" t="s">
        <v>7</v>
      </c>
      <c r="E9" s="15" t="s">
        <v>8</v>
      </c>
      <c r="F9" s="15" t="s">
        <v>1</v>
      </c>
    </row>
    <row r="10" spans="1:13" s="13" customFormat="1" ht="30" customHeight="1" x14ac:dyDescent="0.25">
      <c r="A10" s="11">
        <v>1</v>
      </c>
      <c r="B10" s="12" t="s">
        <v>32</v>
      </c>
      <c r="C10" s="72">
        <v>0</v>
      </c>
      <c r="D10" s="71">
        <v>0</v>
      </c>
      <c r="E10" s="12">
        <f>NETWORKDAYS.INTL(C10,D10,1)</f>
        <v>0</v>
      </c>
      <c r="F10" s="21" t="s">
        <v>15</v>
      </c>
      <c r="G10" s="13" t="s">
        <v>14</v>
      </c>
      <c r="H10" s="20">
        <v>187154.66</v>
      </c>
      <c r="I10" s="13">
        <v>43213361</v>
      </c>
      <c r="K10" s="9" t="s">
        <v>16</v>
      </c>
      <c r="L10" s="9">
        <v>1857.43</v>
      </c>
      <c r="M10" s="9">
        <v>43246993</v>
      </c>
    </row>
    <row r="11" spans="1:13" s="13" customFormat="1" ht="30" customHeight="1" x14ac:dyDescent="0.25">
      <c r="A11" s="16"/>
      <c r="B11" s="16"/>
      <c r="C11" s="17"/>
      <c r="D11" s="18" t="s">
        <v>9</v>
      </c>
      <c r="E11" s="19">
        <f>AVERAGE(E10:E10)</f>
        <v>0</v>
      </c>
      <c r="F11" s="16"/>
    </row>
  </sheetData>
  <mergeCells count="2">
    <mergeCell ref="B1:F6"/>
    <mergeCell ref="A8:F8"/>
  </mergeCells>
  <conditionalFormatting sqref="B10">
    <cfRule type="duplicateValues" dxfId="3" priority="6" stopIfTrue="1"/>
  </conditionalFormatting>
  <conditionalFormatting sqref="D10">
    <cfRule type="duplicateValues" dxfId="2" priority="4" stopIfTrue="1"/>
  </conditionalFormatting>
  <conditionalFormatting sqref="E10">
    <cfRule type="duplicateValues" dxfId="1" priority="3" stopIfTrue="1"/>
  </conditionalFormatting>
  <conditionalFormatting sqref="C10">
    <cfRule type="duplicateValues" dxfId="0" priority="1" stopIfTrue="1"/>
  </conditionalFormatting>
  <printOptions horizontalCentered="1"/>
  <pageMargins left="0" right="0" top="0.39370078740157483" bottom="0.3937007874015748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61"/>
  <sheetViews>
    <sheetView showGridLines="0" tabSelected="1" workbookViewId="0">
      <selection activeCell="E14" sqref="E14"/>
    </sheetView>
  </sheetViews>
  <sheetFormatPr baseColWidth="10" defaultRowHeight="15" x14ac:dyDescent="0.25"/>
  <cols>
    <col min="1" max="1" width="11.42578125" style="22" customWidth="1"/>
    <col min="2" max="2" width="11.140625" style="22" customWidth="1"/>
    <col min="3" max="3" width="29.140625" style="22" customWidth="1"/>
    <col min="4" max="4" width="11.42578125" style="22"/>
    <col min="5" max="5" width="12.85546875" style="22" customWidth="1"/>
    <col min="6" max="6" width="14.5703125" style="22" bestFit="1" customWidth="1"/>
    <col min="7" max="7" width="21.7109375" style="22" customWidth="1"/>
    <col min="8" max="8" width="8.7109375" style="22" bestFit="1" customWidth="1"/>
    <col min="9" max="9" width="11.42578125" style="22"/>
    <col min="10" max="10" width="11.42578125" style="62"/>
    <col min="11" max="254" width="11.42578125" style="22"/>
    <col min="255" max="255" width="11.42578125" style="22" customWidth="1"/>
    <col min="256" max="256" width="11.140625" style="22" customWidth="1"/>
    <col min="257" max="257" width="29.140625" style="22" customWidth="1"/>
    <col min="258" max="258" width="11.42578125" style="22"/>
    <col min="259" max="259" width="12.85546875" style="22" customWidth="1"/>
    <col min="260" max="260" width="14.5703125" style="22" bestFit="1" customWidth="1"/>
    <col min="261" max="261" width="21.7109375" style="22" customWidth="1"/>
    <col min="262" max="262" width="13.7109375" style="22" customWidth="1"/>
    <col min="263" max="263" width="13.140625" style="22" customWidth="1"/>
    <col min="264" max="510" width="11.42578125" style="22"/>
    <col min="511" max="511" width="11.42578125" style="22" customWidth="1"/>
    <col min="512" max="512" width="11.140625" style="22" customWidth="1"/>
    <col min="513" max="513" width="29.140625" style="22" customWidth="1"/>
    <col min="514" max="514" width="11.42578125" style="22"/>
    <col min="515" max="515" width="12.85546875" style="22" customWidth="1"/>
    <col min="516" max="516" width="14.5703125" style="22" bestFit="1" customWidth="1"/>
    <col min="517" max="517" width="21.7109375" style="22" customWidth="1"/>
    <col min="518" max="518" width="13.7109375" style="22" customWidth="1"/>
    <col min="519" max="519" width="13.140625" style="22" customWidth="1"/>
    <col min="520" max="766" width="11.42578125" style="22"/>
    <col min="767" max="767" width="11.42578125" style="22" customWidth="1"/>
    <col min="768" max="768" width="11.140625" style="22" customWidth="1"/>
    <col min="769" max="769" width="29.140625" style="22" customWidth="1"/>
    <col min="770" max="770" width="11.42578125" style="22"/>
    <col min="771" max="771" width="12.85546875" style="22" customWidth="1"/>
    <col min="772" max="772" width="14.5703125" style="22" bestFit="1" customWidth="1"/>
    <col min="773" max="773" width="21.7109375" style="22" customWidth="1"/>
    <col min="774" max="774" width="13.7109375" style="22" customWidth="1"/>
    <col min="775" max="775" width="13.140625" style="22" customWidth="1"/>
    <col min="776" max="1022" width="11.42578125" style="22"/>
    <col min="1023" max="1023" width="11.42578125" style="22" customWidth="1"/>
    <col min="1024" max="1024" width="11.140625" style="22" customWidth="1"/>
    <col min="1025" max="1025" width="29.140625" style="22" customWidth="1"/>
    <col min="1026" max="1026" width="11.42578125" style="22"/>
    <col min="1027" max="1027" width="12.85546875" style="22" customWidth="1"/>
    <col min="1028" max="1028" width="14.5703125" style="22" bestFit="1" customWidth="1"/>
    <col min="1029" max="1029" width="21.7109375" style="22" customWidth="1"/>
    <col min="1030" max="1030" width="13.7109375" style="22" customWidth="1"/>
    <col min="1031" max="1031" width="13.140625" style="22" customWidth="1"/>
    <col min="1032" max="1278" width="11.42578125" style="22"/>
    <col min="1279" max="1279" width="11.42578125" style="22" customWidth="1"/>
    <col min="1280" max="1280" width="11.140625" style="22" customWidth="1"/>
    <col min="1281" max="1281" width="29.140625" style="22" customWidth="1"/>
    <col min="1282" max="1282" width="11.42578125" style="22"/>
    <col min="1283" max="1283" width="12.85546875" style="22" customWidth="1"/>
    <col min="1284" max="1284" width="14.5703125" style="22" bestFit="1" customWidth="1"/>
    <col min="1285" max="1285" width="21.7109375" style="22" customWidth="1"/>
    <col min="1286" max="1286" width="13.7109375" style="22" customWidth="1"/>
    <col min="1287" max="1287" width="13.140625" style="22" customWidth="1"/>
    <col min="1288" max="1534" width="11.42578125" style="22"/>
    <col min="1535" max="1535" width="11.42578125" style="22" customWidth="1"/>
    <col min="1536" max="1536" width="11.140625" style="22" customWidth="1"/>
    <col min="1537" max="1537" width="29.140625" style="22" customWidth="1"/>
    <col min="1538" max="1538" width="11.42578125" style="22"/>
    <col min="1539" max="1539" width="12.85546875" style="22" customWidth="1"/>
    <col min="1540" max="1540" width="14.5703125" style="22" bestFit="1" customWidth="1"/>
    <col min="1541" max="1541" width="21.7109375" style="22" customWidth="1"/>
    <col min="1542" max="1542" width="13.7109375" style="22" customWidth="1"/>
    <col min="1543" max="1543" width="13.140625" style="22" customWidth="1"/>
    <col min="1544" max="1790" width="11.42578125" style="22"/>
    <col min="1791" max="1791" width="11.42578125" style="22" customWidth="1"/>
    <col min="1792" max="1792" width="11.140625" style="22" customWidth="1"/>
    <col min="1793" max="1793" width="29.140625" style="22" customWidth="1"/>
    <col min="1794" max="1794" width="11.42578125" style="22"/>
    <col min="1795" max="1795" width="12.85546875" style="22" customWidth="1"/>
    <col min="1796" max="1796" width="14.5703125" style="22" bestFit="1" customWidth="1"/>
    <col min="1797" max="1797" width="21.7109375" style="22" customWidth="1"/>
    <col min="1798" max="1798" width="13.7109375" style="22" customWidth="1"/>
    <col min="1799" max="1799" width="13.140625" style="22" customWidth="1"/>
    <col min="1800" max="2046" width="11.42578125" style="22"/>
    <col min="2047" max="2047" width="11.42578125" style="22" customWidth="1"/>
    <col min="2048" max="2048" width="11.140625" style="22" customWidth="1"/>
    <col min="2049" max="2049" width="29.140625" style="22" customWidth="1"/>
    <col min="2050" max="2050" width="11.42578125" style="22"/>
    <col min="2051" max="2051" width="12.85546875" style="22" customWidth="1"/>
    <col min="2052" max="2052" width="14.5703125" style="22" bestFit="1" customWidth="1"/>
    <col min="2053" max="2053" width="21.7109375" style="22" customWidth="1"/>
    <col min="2054" max="2054" width="13.7109375" style="22" customWidth="1"/>
    <col min="2055" max="2055" width="13.140625" style="22" customWidth="1"/>
    <col min="2056" max="2302" width="11.42578125" style="22"/>
    <col min="2303" max="2303" width="11.42578125" style="22" customWidth="1"/>
    <col min="2304" max="2304" width="11.140625" style="22" customWidth="1"/>
    <col min="2305" max="2305" width="29.140625" style="22" customWidth="1"/>
    <col min="2306" max="2306" width="11.42578125" style="22"/>
    <col min="2307" max="2307" width="12.85546875" style="22" customWidth="1"/>
    <col min="2308" max="2308" width="14.5703125" style="22" bestFit="1" customWidth="1"/>
    <col min="2309" max="2309" width="21.7109375" style="22" customWidth="1"/>
    <col min="2310" max="2310" width="13.7109375" style="22" customWidth="1"/>
    <col min="2311" max="2311" width="13.140625" style="22" customWidth="1"/>
    <col min="2312" max="2558" width="11.42578125" style="22"/>
    <col min="2559" max="2559" width="11.42578125" style="22" customWidth="1"/>
    <col min="2560" max="2560" width="11.140625" style="22" customWidth="1"/>
    <col min="2561" max="2561" width="29.140625" style="22" customWidth="1"/>
    <col min="2562" max="2562" width="11.42578125" style="22"/>
    <col min="2563" max="2563" width="12.85546875" style="22" customWidth="1"/>
    <col min="2564" max="2564" width="14.5703125" style="22" bestFit="1" customWidth="1"/>
    <col min="2565" max="2565" width="21.7109375" style="22" customWidth="1"/>
    <col min="2566" max="2566" width="13.7109375" style="22" customWidth="1"/>
    <col min="2567" max="2567" width="13.140625" style="22" customWidth="1"/>
    <col min="2568" max="2814" width="11.42578125" style="22"/>
    <col min="2815" max="2815" width="11.42578125" style="22" customWidth="1"/>
    <col min="2816" max="2816" width="11.140625" style="22" customWidth="1"/>
    <col min="2817" max="2817" width="29.140625" style="22" customWidth="1"/>
    <col min="2818" max="2818" width="11.42578125" style="22"/>
    <col min="2819" max="2819" width="12.85546875" style="22" customWidth="1"/>
    <col min="2820" max="2820" width="14.5703125" style="22" bestFit="1" customWidth="1"/>
    <col min="2821" max="2821" width="21.7109375" style="22" customWidth="1"/>
    <col min="2822" max="2822" width="13.7109375" style="22" customWidth="1"/>
    <col min="2823" max="2823" width="13.140625" style="22" customWidth="1"/>
    <col min="2824" max="3070" width="11.42578125" style="22"/>
    <col min="3071" max="3071" width="11.42578125" style="22" customWidth="1"/>
    <col min="3072" max="3072" width="11.140625" style="22" customWidth="1"/>
    <col min="3073" max="3073" width="29.140625" style="22" customWidth="1"/>
    <col min="3074" max="3074" width="11.42578125" style="22"/>
    <col min="3075" max="3075" width="12.85546875" style="22" customWidth="1"/>
    <col min="3076" max="3076" width="14.5703125" style="22" bestFit="1" customWidth="1"/>
    <col min="3077" max="3077" width="21.7109375" style="22" customWidth="1"/>
    <col min="3078" max="3078" width="13.7109375" style="22" customWidth="1"/>
    <col min="3079" max="3079" width="13.140625" style="22" customWidth="1"/>
    <col min="3080" max="3326" width="11.42578125" style="22"/>
    <col min="3327" max="3327" width="11.42578125" style="22" customWidth="1"/>
    <col min="3328" max="3328" width="11.140625" style="22" customWidth="1"/>
    <col min="3329" max="3329" width="29.140625" style="22" customWidth="1"/>
    <col min="3330" max="3330" width="11.42578125" style="22"/>
    <col min="3331" max="3331" width="12.85546875" style="22" customWidth="1"/>
    <col min="3332" max="3332" width="14.5703125" style="22" bestFit="1" customWidth="1"/>
    <col min="3333" max="3333" width="21.7109375" style="22" customWidth="1"/>
    <col min="3334" max="3334" width="13.7109375" style="22" customWidth="1"/>
    <col min="3335" max="3335" width="13.140625" style="22" customWidth="1"/>
    <col min="3336" max="3582" width="11.42578125" style="22"/>
    <col min="3583" max="3583" width="11.42578125" style="22" customWidth="1"/>
    <col min="3584" max="3584" width="11.140625" style="22" customWidth="1"/>
    <col min="3585" max="3585" width="29.140625" style="22" customWidth="1"/>
    <col min="3586" max="3586" width="11.42578125" style="22"/>
    <col min="3587" max="3587" width="12.85546875" style="22" customWidth="1"/>
    <col min="3588" max="3588" width="14.5703125" style="22" bestFit="1" customWidth="1"/>
    <col min="3589" max="3589" width="21.7109375" style="22" customWidth="1"/>
    <col min="3590" max="3590" width="13.7109375" style="22" customWidth="1"/>
    <col min="3591" max="3591" width="13.140625" style="22" customWidth="1"/>
    <col min="3592" max="3838" width="11.42578125" style="22"/>
    <col min="3839" max="3839" width="11.42578125" style="22" customWidth="1"/>
    <col min="3840" max="3840" width="11.140625" style="22" customWidth="1"/>
    <col min="3841" max="3841" width="29.140625" style="22" customWidth="1"/>
    <col min="3842" max="3842" width="11.42578125" style="22"/>
    <col min="3843" max="3843" width="12.85546875" style="22" customWidth="1"/>
    <col min="3844" max="3844" width="14.5703125" style="22" bestFit="1" customWidth="1"/>
    <col min="3845" max="3845" width="21.7109375" style="22" customWidth="1"/>
    <col min="3846" max="3846" width="13.7109375" style="22" customWidth="1"/>
    <col min="3847" max="3847" width="13.140625" style="22" customWidth="1"/>
    <col min="3848" max="4094" width="11.42578125" style="22"/>
    <col min="4095" max="4095" width="11.42578125" style="22" customWidth="1"/>
    <col min="4096" max="4096" width="11.140625" style="22" customWidth="1"/>
    <col min="4097" max="4097" width="29.140625" style="22" customWidth="1"/>
    <col min="4098" max="4098" width="11.42578125" style="22"/>
    <col min="4099" max="4099" width="12.85546875" style="22" customWidth="1"/>
    <col min="4100" max="4100" width="14.5703125" style="22" bestFit="1" customWidth="1"/>
    <col min="4101" max="4101" width="21.7109375" style="22" customWidth="1"/>
    <col min="4102" max="4102" width="13.7109375" style="22" customWidth="1"/>
    <col min="4103" max="4103" width="13.140625" style="22" customWidth="1"/>
    <col min="4104" max="4350" width="11.42578125" style="22"/>
    <col min="4351" max="4351" width="11.42578125" style="22" customWidth="1"/>
    <col min="4352" max="4352" width="11.140625" style="22" customWidth="1"/>
    <col min="4353" max="4353" width="29.140625" style="22" customWidth="1"/>
    <col min="4354" max="4354" width="11.42578125" style="22"/>
    <col min="4355" max="4355" width="12.85546875" style="22" customWidth="1"/>
    <col min="4356" max="4356" width="14.5703125" style="22" bestFit="1" customWidth="1"/>
    <col min="4357" max="4357" width="21.7109375" style="22" customWidth="1"/>
    <col min="4358" max="4358" width="13.7109375" style="22" customWidth="1"/>
    <col min="4359" max="4359" width="13.140625" style="22" customWidth="1"/>
    <col min="4360" max="4606" width="11.42578125" style="22"/>
    <col min="4607" max="4607" width="11.42578125" style="22" customWidth="1"/>
    <col min="4608" max="4608" width="11.140625" style="22" customWidth="1"/>
    <col min="4609" max="4609" width="29.140625" style="22" customWidth="1"/>
    <col min="4610" max="4610" width="11.42578125" style="22"/>
    <col min="4611" max="4611" width="12.85546875" style="22" customWidth="1"/>
    <col min="4612" max="4612" width="14.5703125" style="22" bestFit="1" customWidth="1"/>
    <col min="4613" max="4613" width="21.7109375" style="22" customWidth="1"/>
    <col min="4614" max="4614" width="13.7109375" style="22" customWidth="1"/>
    <col min="4615" max="4615" width="13.140625" style="22" customWidth="1"/>
    <col min="4616" max="4862" width="11.42578125" style="22"/>
    <col min="4863" max="4863" width="11.42578125" style="22" customWidth="1"/>
    <col min="4864" max="4864" width="11.140625" style="22" customWidth="1"/>
    <col min="4865" max="4865" width="29.140625" style="22" customWidth="1"/>
    <col min="4866" max="4866" width="11.42578125" style="22"/>
    <col min="4867" max="4867" width="12.85546875" style="22" customWidth="1"/>
    <col min="4868" max="4868" width="14.5703125" style="22" bestFit="1" customWidth="1"/>
    <col min="4869" max="4869" width="21.7109375" style="22" customWidth="1"/>
    <col min="4870" max="4870" width="13.7109375" style="22" customWidth="1"/>
    <col min="4871" max="4871" width="13.140625" style="22" customWidth="1"/>
    <col min="4872" max="5118" width="11.42578125" style="22"/>
    <col min="5119" max="5119" width="11.42578125" style="22" customWidth="1"/>
    <col min="5120" max="5120" width="11.140625" style="22" customWidth="1"/>
    <col min="5121" max="5121" width="29.140625" style="22" customWidth="1"/>
    <col min="5122" max="5122" width="11.42578125" style="22"/>
    <col min="5123" max="5123" width="12.85546875" style="22" customWidth="1"/>
    <col min="5124" max="5124" width="14.5703125" style="22" bestFit="1" customWidth="1"/>
    <col min="5125" max="5125" width="21.7109375" style="22" customWidth="1"/>
    <col min="5126" max="5126" width="13.7109375" style="22" customWidth="1"/>
    <col min="5127" max="5127" width="13.140625" style="22" customWidth="1"/>
    <col min="5128" max="5374" width="11.42578125" style="22"/>
    <col min="5375" max="5375" width="11.42578125" style="22" customWidth="1"/>
    <col min="5376" max="5376" width="11.140625" style="22" customWidth="1"/>
    <col min="5377" max="5377" width="29.140625" style="22" customWidth="1"/>
    <col min="5378" max="5378" width="11.42578125" style="22"/>
    <col min="5379" max="5379" width="12.85546875" style="22" customWidth="1"/>
    <col min="5380" max="5380" width="14.5703125" style="22" bestFit="1" customWidth="1"/>
    <col min="5381" max="5381" width="21.7109375" style="22" customWidth="1"/>
    <col min="5382" max="5382" width="13.7109375" style="22" customWidth="1"/>
    <col min="5383" max="5383" width="13.140625" style="22" customWidth="1"/>
    <col min="5384" max="5630" width="11.42578125" style="22"/>
    <col min="5631" max="5631" width="11.42578125" style="22" customWidth="1"/>
    <col min="5632" max="5632" width="11.140625" style="22" customWidth="1"/>
    <col min="5633" max="5633" width="29.140625" style="22" customWidth="1"/>
    <col min="5634" max="5634" width="11.42578125" style="22"/>
    <col min="5635" max="5635" width="12.85546875" style="22" customWidth="1"/>
    <col min="5636" max="5636" width="14.5703125" style="22" bestFit="1" customWidth="1"/>
    <col min="5637" max="5637" width="21.7109375" style="22" customWidth="1"/>
    <col min="5638" max="5638" width="13.7109375" style="22" customWidth="1"/>
    <col min="5639" max="5639" width="13.140625" style="22" customWidth="1"/>
    <col min="5640" max="5886" width="11.42578125" style="22"/>
    <col min="5887" max="5887" width="11.42578125" style="22" customWidth="1"/>
    <col min="5888" max="5888" width="11.140625" style="22" customWidth="1"/>
    <col min="5889" max="5889" width="29.140625" style="22" customWidth="1"/>
    <col min="5890" max="5890" width="11.42578125" style="22"/>
    <col min="5891" max="5891" width="12.85546875" style="22" customWidth="1"/>
    <col min="5892" max="5892" width="14.5703125" style="22" bestFit="1" customWidth="1"/>
    <col min="5893" max="5893" width="21.7109375" style="22" customWidth="1"/>
    <col min="5894" max="5894" width="13.7109375" style="22" customWidth="1"/>
    <col min="5895" max="5895" width="13.140625" style="22" customWidth="1"/>
    <col min="5896" max="6142" width="11.42578125" style="22"/>
    <col min="6143" max="6143" width="11.42578125" style="22" customWidth="1"/>
    <col min="6144" max="6144" width="11.140625" style="22" customWidth="1"/>
    <col min="6145" max="6145" width="29.140625" style="22" customWidth="1"/>
    <col min="6146" max="6146" width="11.42578125" style="22"/>
    <col min="6147" max="6147" width="12.85546875" style="22" customWidth="1"/>
    <col min="6148" max="6148" width="14.5703125" style="22" bestFit="1" customWidth="1"/>
    <col min="6149" max="6149" width="21.7109375" style="22" customWidth="1"/>
    <col min="6150" max="6150" width="13.7109375" style="22" customWidth="1"/>
    <col min="6151" max="6151" width="13.140625" style="22" customWidth="1"/>
    <col min="6152" max="6398" width="11.42578125" style="22"/>
    <col min="6399" max="6399" width="11.42578125" style="22" customWidth="1"/>
    <col min="6400" max="6400" width="11.140625" style="22" customWidth="1"/>
    <col min="6401" max="6401" width="29.140625" style="22" customWidth="1"/>
    <col min="6402" max="6402" width="11.42578125" style="22"/>
    <col min="6403" max="6403" width="12.85546875" style="22" customWidth="1"/>
    <col min="6404" max="6404" width="14.5703125" style="22" bestFit="1" customWidth="1"/>
    <col min="6405" max="6405" width="21.7109375" style="22" customWidth="1"/>
    <col min="6406" max="6406" width="13.7109375" style="22" customWidth="1"/>
    <col min="6407" max="6407" width="13.140625" style="22" customWidth="1"/>
    <col min="6408" max="6654" width="11.42578125" style="22"/>
    <col min="6655" max="6655" width="11.42578125" style="22" customWidth="1"/>
    <col min="6656" max="6656" width="11.140625" style="22" customWidth="1"/>
    <col min="6657" max="6657" width="29.140625" style="22" customWidth="1"/>
    <col min="6658" max="6658" width="11.42578125" style="22"/>
    <col min="6659" max="6659" width="12.85546875" style="22" customWidth="1"/>
    <col min="6660" max="6660" width="14.5703125" style="22" bestFit="1" customWidth="1"/>
    <col min="6661" max="6661" width="21.7109375" style="22" customWidth="1"/>
    <col min="6662" max="6662" width="13.7109375" style="22" customWidth="1"/>
    <col min="6663" max="6663" width="13.140625" style="22" customWidth="1"/>
    <col min="6664" max="6910" width="11.42578125" style="22"/>
    <col min="6911" max="6911" width="11.42578125" style="22" customWidth="1"/>
    <col min="6912" max="6912" width="11.140625" style="22" customWidth="1"/>
    <col min="6913" max="6913" width="29.140625" style="22" customWidth="1"/>
    <col min="6914" max="6914" width="11.42578125" style="22"/>
    <col min="6915" max="6915" width="12.85546875" style="22" customWidth="1"/>
    <col min="6916" max="6916" width="14.5703125" style="22" bestFit="1" customWidth="1"/>
    <col min="6917" max="6917" width="21.7109375" style="22" customWidth="1"/>
    <col min="6918" max="6918" width="13.7109375" style="22" customWidth="1"/>
    <col min="6919" max="6919" width="13.140625" style="22" customWidth="1"/>
    <col min="6920" max="7166" width="11.42578125" style="22"/>
    <col min="7167" max="7167" width="11.42578125" style="22" customWidth="1"/>
    <col min="7168" max="7168" width="11.140625" style="22" customWidth="1"/>
    <col min="7169" max="7169" width="29.140625" style="22" customWidth="1"/>
    <col min="7170" max="7170" width="11.42578125" style="22"/>
    <col min="7171" max="7171" width="12.85546875" style="22" customWidth="1"/>
    <col min="7172" max="7172" width="14.5703125" style="22" bestFit="1" customWidth="1"/>
    <col min="7173" max="7173" width="21.7109375" style="22" customWidth="1"/>
    <col min="7174" max="7174" width="13.7109375" style="22" customWidth="1"/>
    <col min="7175" max="7175" width="13.140625" style="22" customWidth="1"/>
    <col min="7176" max="7422" width="11.42578125" style="22"/>
    <col min="7423" max="7423" width="11.42578125" style="22" customWidth="1"/>
    <col min="7424" max="7424" width="11.140625" style="22" customWidth="1"/>
    <col min="7425" max="7425" width="29.140625" style="22" customWidth="1"/>
    <col min="7426" max="7426" width="11.42578125" style="22"/>
    <col min="7427" max="7427" width="12.85546875" style="22" customWidth="1"/>
    <col min="7428" max="7428" width="14.5703125" style="22" bestFit="1" customWidth="1"/>
    <col min="7429" max="7429" width="21.7109375" style="22" customWidth="1"/>
    <col min="7430" max="7430" width="13.7109375" style="22" customWidth="1"/>
    <col min="7431" max="7431" width="13.140625" style="22" customWidth="1"/>
    <col min="7432" max="7678" width="11.42578125" style="22"/>
    <col min="7679" max="7679" width="11.42578125" style="22" customWidth="1"/>
    <col min="7680" max="7680" width="11.140625" style="22" customWidth="1"/>
    <col min="7681" max="7681" width="29.140625" style="22" customWidth="1"/>
    <col min="7682" max="7682" width="11.42578125" style="22"/>
    <col min="7683" max="7683" width="12.85546875" style="22" customWidth="1"/>
    <col min="7684" max="7684" width="14.5703125" style="22" bestFit="1" customWidth="1"/>
    <col min="7685" max="7685" width="21.7109375" style="22" customWidth="1"/>
    <col min="7686" max="7686" width="13.7109375" style="22" customWidth="1"/>
    <col min="7687" max="7687" width="13.140625" style="22" customWidth="1"/>
    <col min="7688" max="7934" width="11.42578125" style="22"/>
    <col min="7935" max="7935" width="11.42578125" style="22" customWidth="1"/>
    <col min="7936" max="7936" width="11.140625" style="22" customWidth="1"/>
    <col min="7937" max="7937" width="29.140625" style="22" customWidth="1"/>
    <col min="7938" max="7938" width="11.42578125" style="22"/>
    <col min="7939" max="7939" width="12.85546875" style="22" customWidth="1"/>
    <col min="7940" max="7940" width="14.5703125" style="22" bestFit="1" customWidth="1"/>
    <col min="7941" max="7941" width="21.7109375" style="22" customWidth="1"/>
    <col min="7942" max="7942" width="13.7109375" style="22" customWidth="1"/>
    <col min="7943" max="7943" width="13.140625" style="22" customWidth="1"/>
    <col min="7944" max="8190" width="11.42578125" style="22"/>
    <col min="8191" max="8191" width="11.42578125" style="22" customWidth="1"/>
    <col min="8192" max="8192" width="11.140625" style="22" customWidth="1"/>
    <col min="8193" max="8193" width="29.140625" style="22" customWidth="1"/>
    <col min="8194" max="8194" width="11.42578125" style="22"/>
    <col min="8195" max="8195" width="12.85546875" style="22" customWidth="1"/>
    <col min="8196" max="8196" width="14.5703125" style="22" bestFit="1" customWidth="1"/>
    <col min="8197" max="8197" width="21.7109375" style="22" customWidth="1"/>
    <col min="8198" max="8198" width="13.7109375" style="22" customWidth="1"/>
    <col min="8199" max="8199" width="13.140625" style="22" customWidth="1"/>
    <col min="8200" max="8446" width="11.42578125" style="22"/>
    <col min="8447" max="8447" width="11.42578125" style="22" customWidth="1"/>
    <col min="8448" max="8448" width="11.140625" style="22" customWidth="1"/>
    <col min="8449" max="8449" width="29.140625" style="22" customWidth="1"/>
    <col min="8450" max="8450" width="11.42578125" style="22"/>
    <col min="8451" max="8451" width="12.85546875" style="22" customWidth="1"/>
    <col min="8452" max="8452" width="14.5703125" style="22" bestFit="1" customWidth="1"/>
    <col min="8453" max="8453" width="21.7109375" style="22" customWidth="1"/>
    <col min="8454" max="8454" width="13.7109375" style="22" customWidth="1"/>
    <col min="8455" max="8455" width="13.140625" style="22" customWidth="1"/>
    <col min="8456" max="8702" width="11.42578125" style="22"/>
    <col min="8703" max="8703" width="11.42578125" style="22" customWidth="1"/>
    <col min="8704" max="8704" width="11.140625" style="22" customWidth="1"/>
    <col min="8705" max="8705" width="29.140625" style="22" customWidth="1"/>
    <col min="8706" max="8706" width="11.42578125" style="22"/>
    <col min="8707" max="8707" width="12.85546875" style="22" customWidth="1"/>
    <col min="8708" max="8708" width="14.5703125" style="22" bestFit="1" customWidth="1"/>
    <col min="8709" max="8709" width="21.7109375" style="22" customWidth="1"/>
    <col min="8710" max="8710" width="13.7109375" style="22" customWidth="1"/>
    <col min="8711" max="8711" width="13.140625" style="22" customWidth="1"/>
    <col min="8712" max="8958" width="11.42578125" style="22"/>
    <col min="8959" max="8959" width="11.42578125" style="22" customWidth="1"/>
    <col min="8960" max="8960" width="11.140625" style="22" customWidth="1"/>
    <col min="8961" max="8961" width="29.140625" style="22" customWidth="1"/>
    <col min="8962" max="8962" width="11.42578125" style="22"/>
    <col min="8963" max="8963" width="12.85546875" style="22" customWidth="1"/>
    <col min="8964" max="8964" width="14.5703125" style="22" bestFit="1" customWidth="1"/>
    <col min="8965" max="8965" width="21.7109375" style="22" customWidth="1"/>
    <col min="8966" max="8966" width="13.7109375" style="22" customWidth="1"/>
    <col min="8967" max="8967" width="13.140625" style="22" customWidth="1"/>
    <col min="8968" max="9214" width="11.42578125" style="22"/>
    <col min="9215" max="9215" width="11.42578125" style="22" customWidth="1"/>
    <col min="9216" max="9216" width="11.140625" style="22" customWidth="1"/>
    <col min="9217" max="9217" width="29.140625" style="22" customWidth="1"/>
    <col min="9218" max="9218" width="11.42578125" style="22"/>
    <col min="9219" max="9219" width="12.85546875" style="22" customWidth="1"/>
    <col min="9220" max="9220" width="14.5703125" style="22" bestFit="1" customWidth="1"/>
    <col min="9221" max="9221" width="21.7109375" style="22" customWidth="1"/>
    <col min="9222" max="9222" width="13.7109375" style="22" customWidth="1"/>
    <col min="9223" max="9223" width="13.140625" style="22" customWidth="1"/>
    <col min="9224" max="9470" width="11.42578125" style="22"/>
    <col min="9471" max="9471" width="11.42578125" style="22" customWidth="1"/>
    <col min="9472" max="9472" width="11.140625" style="22" customWidth="1"/>
    <col min="9473" max="9473" width="29.140625" style="22" customWidth="1"/>
    <col min="9474" max="9474" width="11.42578125" style="22"/>
    <col min="9475" max="9475" width="12.85546875" style="22" customWidth="1"/>
    <col min="9476" max="9476" width="14.5703125" style="22" bestFit="1" customWidth="1"/>
    <col min="9477" max="9477" width="21.7109375" style="22" customWidth="1"/>
    <col min="9478" max="9478" width="13.7109375" style="22" customWidth="1"/>
    <col min="9479" max="9479" width="13.140625" style="22" customWidth="1"/>
    <col min="9480" max="9726" width="11.42578125" style="22"/>
    <col min="9727" max="9727" width="11.42578125" style="22" customWidth="1"/>
    <col min="9728" max="9728" width="11.140625" style="22" customWidth="1"/>
    <col min="9729" max="9729" width="29.140625" style="22" customWidth="1"/>
    <col min="9730" max="9730" width="11.42578125" style="22"/>
    <col min="9731" max="9731" width="12.85546875" style="22" customWidth="1"/>
    <col min="9732" max="9732" width="14.5703125" style="22" bestFit="1" customWidth="1"/>
    <col min="9733" max="9733" width="21.7109375" style="22" customWidth="1"/>
    <col min="9734" max="9734" width="13.7109375" style="22" customWidth="1"/>
    <col min="9735" max="9735" width="13.140625" style="22" customWidth="1"/>
    <col min="9736" max="9982" width="11.42578125" style="22"/>
    <col min="9983" max="9983" width="11.42578125" style="22" customWidth="1"/>
    <col min="9984" max="9984" width="11.140625" style="22" customWidth="1"/>
    <col min="9985" max="9985" width="29.140625" style="22" customWidth="1"/>
    <col min="9986" max="9986" width="11.42578125" style="22"/>
    <col min="9987" max="9987" width="12.85546875" style="22" customWidth="1"/>
    <col min="9988" max="9988" width="14.5703125" style="22" bestFit="1" customWidth="1"/>
    <col min="9989" max="9989" width="21.7109375" style="22" customWidth="1"/>
    <col min="9990" max="9990" width="13.7109375" style="22" customWidth="1"/>
    <col min="9991" max="9991" width="13.140625" style="22" customWidth="1"/>
    <col min="9992" max="10238" width="11.42578125" style="22"/>
    <col min="10239" max="10239" width="11.42578125" style="22" customWidth="1"/>
    <col min="10240" max="10240" width="11.140625" style="22" customWidth="1"/>
    <col min="10241" max="10241" width="29.140625" style="22" customWidth="1"/>
    <col min="10242" max="10242" width="11.42578125" style="22"/>
    <col min="10243" max="10243" width="12.85546875" style="22" customWidth="1"/>
    <col min="10244" max="10244" width="14.5703125" style="22" bestFit="1" customWidth="1"/>
    <col min="10245" max="10245" width="21.7109375" style="22" customWidth="1"/>
    <col min="10246" max="10246" width="13.7109375" style="22" customWidth="1"/>
    <col min="10247" max="10247" width="13.140625" style="22" customWidth="1"/>
    <col min="10248" max="10494" width="11.42578125" style="22"/>
    <col min="10495" max="10495" width="11.42578125" style="22" customWidth="1"/>
    <col min="10496" max="10496" width="11.140625" style="22" customWidth="1"/>
    <col min="10497" max="10497" width="29.140625" style="22" customWidth="1"/>
    <col min="10498" max="10498" width="11.42578125" style="22"/>
    <col min="10499" max="10499" width="12.85546875" style="22" customWidth="1"/>
    <col min="10500" max="10500" width="14.5703125" style="22" bestFit="1" customWidth="1"/>
    <col min="10501" max="10501" width="21.7109375" style="22" customWidth="1"/>
    <col min="10502" max="10502" width="13.7109375" style="22" customWidth="1"/>
    <col min="10503" max="10503" width="13.140625" style="22" customWidth="1"/>
    <col min="10504" max="10750" width="11.42578125" style="22"/>
    <col min="10751" max="10751" width="11.42578125" style="22" customWidth="1"/>
    <col min="10752" max="10752" width="11.140625" style="22" customWidth="1"/>
    <col min="10753" max="10753" width="29.140625" style="22" customWidth="1"/>
    <col min="10754" max="10754" width="11.42578125" style="22"/>
    <col min="10755" max="10755" width="12.85546875" style="22" customWidth="1"/>
    <col min="10756" max="10756" width="14.5703125" style="22" bestFit="1" customWidth="1"/>
    <col min="10757" max="10757" width="21.7109375" style="22" customWidth="1"/>
    <col min="10758" max="10758" width="13.7109375" style="22" customWidth="1"/>
    <col min="10759" max="10759" width="13.140625" style="22" customWidth="1"/>
    <col min="10760" max="11006" width="11.42578125" style="22"/>
    <col min="11007" max="11007" width="11.42578125" style="22" customWidth="1"/>
    <col min="11008" max="11008" width="11.140625" style="22" customWidth="1"/>
    <col min="11009" max="11009" width="29.140625" style="22" customWidth="1"/>
    <col min="11010" max="11010" width="11.42578125" style="22"/>
    <col min="11011" max="11011" width="12.85546875" style="22" customWidth="1"/>
    <col min="11012" max="11012" width="14.5703125" style="22" bestFit="1" customWidth="1"/>
    <col min="11013" max="11013" width="21.7109375" style="22" customWidth="1"/>
    <col min="11014" max="11014" width="13.7109375" style="22" customWidth="1"/>
    <col min="11015" max="11015" width="13.140625" style="22" customWidth="1"/>
    <col min="11016" max="11262" width="11.42578125" style="22"/>
    <col min="11263" max="11263" width="11.42578125" style="22" customWidth="1"/>
    <col min="11264" max="11264" width="11.140625" style="22" customWidth="1"/>
    <col min="11265" max="11265" width="29.140625" style="22" customWidth="1"/>
    <col min="11266" max="11266" width="11.42578125" style="22"/>
    <col min="11267" max="11267" width="12.85546875" style="22" customWidth="1"/>
    <col min="11268" max="11268" width="14.5703125" style="22" bestFit="1" customWidth="1"/>
    <col min="11269" max="11269" width="21.7109375" style="22" customWidth="1"/>
    <col min="11270" max="11270" width="13.7109375" style="22" customWidth="1"/>
    <col min="11271" max="11271" width="13.140625" style="22" customWidth="1"/>
    <col min="11272" max="11518" width="11.42578125" style="22"/>
    <col min="11519" max="11519" width="11.42578125" style="22" customWidth="1"/>
    <col min="11520" max="11520" width="11.140625" style="22" customWidth="1"/>
    <col min="11521" max="11521" width="29.140625" style="22" customWidth="1"/>
    <col min="11522" max="11522" width="11.42578125" style="22"/>
    <col min="11523" max="11523" width="12.85546875" style="22" customWidth="1"/>
    <col min="11524" max="11524" width="14.5703125" style="22" bestFit="1" customWidth="1"/>
    <col min="11525" max="11525" width="21.7109375" style="22" customWidth="1"/>
    <col min="11526" max="11526" width="13.7109375" style="22" customWidth="1"/>
    <col min="11527" max="11527" width="13.140625" style="22" customWidth="1"/>
    <col min="11528" max="11774" width="11.42578125" style="22"/>
    <col min="11775" max="11775" width="11.42578125" style="22" customWidth="1"/>
    <col min="11776" max="11776" width="11.140625" style="22" customWidth="1"/>
    <col min="11777" max="11777" width="29.140625" style="22" customWidth="1"/>
    <col min="11778" max="11778" width="11.42578125" style="22"/>
    <col min="11779" max="11779" width="12.85546875" style="22" customWidth="1"/>
    <col min="11780" max="11780" width="14.5703125" style="22" bestFit="1" customWidth="1"/>
    <col min="11781" max="11781" width="21.7109375" style="22" customWidth="1"/>
    <col min="11782" max="11782" width="13.7109375" style="22" customWidth="1"/>
    <col min="11783" max="11783" width="13.140625" style="22" customWidth="1"/>
    <col min="11784" max="12030" width="11.42578125" style="22"/>
    <col min="12031" max="12031" width="11.42578125" style="22" customWidth="1"/>
    <col min="12032" max="12032" width="11.140625" style="22" customWidth="1"/>
    <col min="12033" max="12033" width="29.140625" style="22" customWidth="1"/>
    <col min="12034" max="12034" width="11.42578125" style="22"/>
    <col min="12035" max="12035" width="12.85546875" style="22" customWidth="1"/>
    <col min="12036" max="12036" width="14.5703125" style="22" bestFit="1" customWidth="1"/>
    <col min="12037" max="12037" width="21.7109375" style="22" customWidth="1"/>
    <col min="12038" max="12038" width="13.7109375" style="22" customWidth="1"/>
    <col min="12039" max="12039" width="13.140625" style="22" customWidth="1"/>
    <col min="12040" max="12286" width="11.42578125" style="22"/>
    <col min="12287" max="12287" width="11.42578125" style="22" customWidth="1"/>
    <col min="12288" max="12288" width="11.140625" style="22" customWidth="1"/>
    <col min="12289" max="12289" width="29.140625" style="22" customWidth="1"/>
    <col min="12290" max="12290" width="11.42578125" style="22"/>
    <col min="12291" max="12291" width="12.85546875" style="22" customWidth="1"/>
    <col min="12292" max="12292" width="14.5703125" style="22" bestFit="1" customWidth="1"/>
    <col min="12293" max="12293" width="21.7109375" style="22" customWidth="1"/>
    <col min="12294" max="12294" width="13.7109375" style="22" customWidth="1"/>
    <col min="12295" max="12295" width="13.140625" style="22" customWidth="1"/>
    <col min="12296" max="12542" width="11.42578125" style="22"/>
    <col min="12543" max="12543" width="11.42578125" style="22" customWidth="1"/>
    <col min="12544" max="12544" width="11.140625" style="22" customWidth="1"/>
    <col min="12545" max="12545" width="29.140625" style="22" customWidth="1"/>
    <col min="12546" max="12546" width="11.42578125" style="22"/>
    <col min="12547" max="12547" width="12.85546875" style="22" customWidth="1"/>
    <col min="12548" max="12548" width="14.5703125" style="22" bestFit="1" customWidth="1"/>
    <col min="12549" max="12549" width="21.7109375" style="22" customWidth="1"/>
    <col min="12550" max="12550" width="13.7109375" style="22" customWidth="1"/>
    <col min="12551" max="12551" width="13.140625" style="22" customWidth="1"/>
    <col min="12552" max="12798" width="11.42578125" style="22"/>
    <col min="12799" max="12799" width="11.42578125" style="22" customWidth="1"/>
    <col min="12800" max="12800" width="11.140625" style="22" customWidth="1"/>
    <col min="12801" max="12801" width="29.140625" style="22" customWidth="1"/>
    <col min="12802" max="12802" width="11.42578125" style="22"/>
    <col min="12803" max="12803" width="12.85546875" style="22" customWidth="1"/>
    <col min="12804" max="12804" width="14.5703125" style="22" bestFit="1" customWidth="1"/>
    <col min="12805" max="12805" width="21.7109375" style="22" customWidth="1"/>
    <col min="12806" max="12806" width="13.7109375" style="22" customWidth="1"/>
    <col min="12807" max="12807" width="13.140625" style="22" customWidth="1"/>
    <col min="12808" max="13054" width="11.42578125" style="22"/>
    <col min="13055" max="13055" width="11.42578125" style="22" customWidth="1"/>
    <col min="13056" max="13056" width="11.140625" style="22" customWidth="1"/>
    <col min="13057" max="13057" width="29.140625" style="22" customWidth="1"/>
    <col min="13058" max="13058" width="11.42578125" style="22"/>
    <col min="13059" max="13059" width="12.85546875" style="22" customWidth="1"/>
    <col min="13060" max="13060" width="14.5703125" style="22" bestFit="1" customWidth="1"/>
    <col min="13061" max="13061" width="21.7109375" style="22" customWidth="1"/>
    <col min="13062" max="13062" width="13.7109375" style="22" customWidth="1"/>
    <col min="13063" max="13063" width="13.140625" style="22" customWidth="1"/>
    <col min="13064" max="13310" width="11.42578125" style="22"/>
    <col min="13311" max="13311" width="11.42578125" style="22" customWidth="1"/>
    <col min="13312" max="13312" width="11.140625" style="22" customWidth="1"/>
    <col min="13313" max="13313" width="29.140625" style="22" customWidth="1"/>
    <col min="13314" max="13314" width="11.42578125" style="22"/>
    <col min="13315" max="13315" width="12.85546875" style="22" customWidth="1"/>
    <col min="13316" max="13316" width="14.5703125" style="22" bestFit="1" customWidth="1"/>
    <col min="13317" max="13317" width="21.7109375" style="22" customWidth="1"/>
    <col min="13318" max="13318" width="13.7109375" style="22" customWidth="1"/>
    <col min="13319" max="13319" width="13.140625" style="22" customWidth="1"/>
    <col min="13320" max="13566" width="11.42578125" style="22"/>
    <col min="13567" max="13567" width="11.42578125" style="22" customWidth="1"/>
    <col min="13568" max="13568" width="11.140625" style="22" customWidth="1"/>
    <col min="13569" max="13569" width="29.140625" style="22" customWidth="1"/>
    <col min="13570" max="13570" width="11.42578125" style="22"/>
    <col min="13571" max="13571" width="12.85546875" style="22" customWidth="1"/>
    <col min="13572" max="13572" width="14.5703125" style="22" bestFit="1" customWidth="1"/>
    <col min="13573" max="13573" width="21.7109375" style="22" customWidth="1"/>
    <col min="13574" max="13574" width="13.7109375" style="22" customWidth="1"/>
    <col min="13575" max="13575" width="13.140625" style="22" customWidth="1"/>
    <col min="13576" max="13822" width="11.42578125" style="22"/>
    <col min="13823" max="13823" width="11.42578125" style="22" customWidth="1"/>
    <col min="13824" max="13824" width="11.140625" style="22" customWidth="1"/>
    <col min="13825" max="13825" width="29.140625" style="22" customWidth="1"/>
    <col min="13826" max="13826" width="11.42578125" style="22"/>
    <col min="13827" max="13827" width="12.85546875" style="22" customWidth="1"/>
    <col min="13828" max="13828" width="14.5703125" style="22" bestFit="1" customWidth="1"/>
    <col min="13829" max="13829" width="21.7109375" style="22" customWidth="1"/>
    <col min="13830" max="13830" width="13.7109375" style="22" customWidth="1"/>
    <col min="13831" max="13831" width="13.140625" style="22" customWidth="1"/>
    <col min="13832" max="14078" width="11.42578125" style="22"/>
    <col min="14079" max="14079" width="11.42578125" style="22" customWidth="1"/>
    <col min="14080" max="14080" width="11.140625" style="22" customWidth="1"/>
    <col min="14081" max="14081" width="29.140625" style="22" customWidth="1"/>
    <col min="14082" max="14082" width="11.42578125" style="22"/>
    <col min="14083" max="14083" width="12.85546875" style="22" customWidth="1"/>
    <col min="14084" max="14084" width="14.5703125" style="22" bestFit="1" customWidth="1"/>
    <col min="14085" max="14085" width="21.7109375" style="22" customWidth="1"/>
    <col min="14086" max="14086" width="13.7109375" style="22" customWidth="1"/>
    <col min="14087" max="14087" width="13.140625" style="22" customWidth="1"/>
    <col min="14088" max="14334" width="11.42578125" style="22"/>
    <col min="14335" max="14335" width="11.42578125" style="22" customWidth="1"/>
    <col min="14336" max="14336" width="11.140625" style="22" customWidth="1"/>
    <col min="14337" max="14337" width="29.140625" style="22" customWidth="1"/>
    <col min="14338" max="14338" width="11.42578125" style="22"/>
    <col min="14339" max="14339" width="12.85546875" style="22" customWidth="1"/>
    <col min="14340" max="14340" width="14.5703125" style="22" bestFit="1" customWidth="1"/>
    <col min="14341" max="14341" width="21.7109375" style="22" customWidth="1"/>
    <col min="14342" max="14342" width="13.7109375" style="22" customWidth="1"/>
    <col min="14343" max="14343" width="13.140625" style="22" customWidth="1"/>
    <col min="14344" max="14590" width="11.42578125" style="22"/>
    <col min="14591" max="14591" width="11.42578125" style="22" customWidth="1"/>
    <col min="14592" max="14592" width="11.140625" style="22" customWidth="1"/>
    <col min="14593" max="14593" width="29.140625" style="22" customWidth="1"/>
    <col min="14594" max="14594" width="11.42578125" style="22"/>
    <col min="14595" max="14595" width="12.85546875" style="22" customWidth="1"/>
    <col min="14596" max="14596" width="14.5703125" style="22" bestFit="1" customWidth="1"/>
    <col min="14597" max="14597" width="21.7109375" style="22" customWidth="1"/>
    <col min="14598" max="14598" width="13.7109375" style="22" customWidth="1"/>
    <col min="14599" max="14599" width="13.140625" style="22" customWidth="1"/>
    <col min="14600" max="14846" width="11.42578125" style="22"/>
    <col min="14847" max="14847" width="11.42578125" style="22" customWidth="1"/>
    <col min="14848" max="14848" width="11.140625" style="22" customWidth="1"/>
    <col min="14849" max="14849" width="29.140625" style="22" customWidth="1"/>
    <col min="14850" max="14850" width="11.42578125" style="22"/>
    <col min="14851" max="14851" width="12.85546875" style="22" customWidth="1"/>
    <col min="14852" max="14852" width="14.5703125" style="22" bestFit="1" customWidth="1"/>
    <col min="14853" max="14853" width="21.7109375" style="22" customWidth="1"/>
    <col min="14854" max="14854" width="13.7109375" style="22" customWidth="1"/>
    <col min="14855" max="14855" width="13.140625" style="22" customWidth="1"/>
    <col min="14856" max="15102" width="11.42578125" style="22"/>
    <col min="15103" max="15103" width="11.42578125" style="22" customWidth="1"/>
    <col min="15104" max="15104" width="11.140625" style="22" customWidth="1"/>
    <col min="15105" max="15105" width="29.140625" style="22" customWidth="1"/>
    <col min="15106" max="15106" width="11.42578125" style="22"/>
    <col min="15107" max="15107" width="12.85546875" style="22" customWidth="1"/>
    <col min="15108" max="15108" width="14.5703125" style="22" bestFit="1" customWidth="1"/>
    <col min="15109" max="15109" width="21.7109375" style="22" customWidth="1"/>
    <col min="15110" max="15110" width="13.7109375" style="22" customWidth="1"/>
    <col min="15111" max="15111" width="13.140625" style="22" customWidth="1"/>
    <col min="15112" max="15358" width="11.42578125" style="22"/>
    <col min="15359" max="15359" width="11.42578125" style="22" customWidth="1"/>
    <col min="15360" max="15360" width="11.140625" style="22" customWidth="1"/>
    <col min="15361" max="15361" width="29.140625" style="22" customWidth="1"/>
    <col min="15362" max="15362" width="11.42578125" style="22"/>
    <col min="15363" max="15363" width="12.85546875" style="22" customWidth="1"/>
    <col min="15364" max="15364" width="14.5703125" style="22" bestFit="1" customWidth="1"/>
    <col min="15365" max="15365" width="21.7109375" style="22" customWidth="1"/>
    <col min="15366" max="15366" width="13.7109375" style="22" customWidth="1"/>
    <col min="15367" max="15367" width="13.140625" style="22" customWidth="1"/>
    <col min="15368" max="15614" width="11.42578125" style="22"/>
    <col min="15615" max="15615" width="11.42578125" style="22" customWidth="1"/>
    <col min="15616" max="15616" width="11.140625" style="22" customWidth="1"/>
    <col min="15617" max="15617" width="29.140625" style="22" customWidth="1"/>
    <col min="15618" max="15618" width="11.42578125" style="22"/>
    <col min="15619" max="15619" width="12.85546875" style="22" customWidth="1"/>
    <col min="15620" max="15620" width="14.5703125" style="22" bestFit="1" customWidth="1"/>
    <col min="15621" max="15621" width="21.7109375" style="22" customWidth="1"/>
    <col min="15622" max="15622" width="13.7109375" style="22" customWidth="1"/>
    <col min="15623" max="15623" width="13.140625" style="22" customWidth="1"/>
    <col min="15624" max="15870" width="11.42578125" style="22"/>
    <col min="15871" max="15871" width="11.42578125" style="22" customWidth="1"/>
    <col min="15872" max="15872" width="11.140625" style="22" customWidth="1"/>
    <col min="15873" max="15873" width="29.140625" style="22" customWidth="1"/>
    <col min="15874" max="15874" width="11.42578125" style="22"/>
    <col min="15875" max="15875" width="12.85546875" style="22" customWidth="1"/>
    <col min="15876" max="15876" width="14.5703125" style="22" bestFit="1" customWidth="1"/>
    <col min="15877" max="15877" width="21.7109375" style="22" customWidth="1"/>
    <col min="15878" max="15878" width="13.7109375" style="22" customWidth="1"/>
    <col min="15879" max="15879" width="13.140625" style="22" customWidth="1"/>
    <col min="15880" max="16126" width="11.42578125" style="22"/>
    <col min="16127" max="16127" width="11.42578125" style="22" customWidth="1"/>
    <col min="16128" max="16128" width="11.140625" style="22" customWidth="1"/>
    <col min="16129" max="16129" width="29.140625" style="22" customWidth="1"/>
    <col min="16130" max="16130" width="11.42578125" style="22"/>
    <col min="16131" max="16131" width="12.85546875" style="22" customWidth="1"/>
    <col min="16132" max="16132" width="14.5703125" style="22" bestFit="1" customWidth="1"/>
    <col min="16133" max="16133" width="21.7109375" style="22" customWidth="1"/>
    <col min="16134" max="16134" width="13.7109375" style="22" customWidth="1"/>
    <col min="16135" max="16135" width="13.140625" style="22" customWidth="1"/>
    <col min="16136" max="16384" width="11.42578125" style="22"/>
  </cols>
  <sheetData>
    <row r="2" spans="1:8" x14ac:dyDescent="0.25">
      <c r="B2" s="86"/>
      <c r="C2" s="87"/>
      <c r="D2" s="24"/>
      <c r="E2" s="92" t="s">
        <v>17</v>
      </c>
      <c r="F2" s="93"/>
      <c r="G2" s="93"/>
      <c r="H2" s="94"/>
    </row>
    <row r="3" spans="1:8" x14ac:dyDescent="0.25">
      <c r="B3" s="88"/>
      <c r="C3" s="89"/>
      <c r="D3" s="24"/>
      <c r="E3" s="95" t="s">
        <v>18</v>
      </c>
      <c r="F3" s="96"/>
      <c r="G3" s="96"/>
      <c r="H3" s="87"/>
    </row>
    <row r="4" spans="1:8" x14ac:dyDescent="0.25">
      <c r="B4" s="88"/>
      <c r="C4" s="89"/>
      <c r="D4" s="24"/>
      <c r="E4" s="90"/>
      <c r="F4" s="97"/>
      <c r="G4" s="97"/>
      <c r="H4" s="91"/>
    </row>
    <row r="5" spans="1:8" x14ac:dyDescent="0.25">
      <c r="B5" s="88"/>
      <c r="C5" s="89"/>
      <c r="D5" s="24"/>
      <c r="E5" s="98" t="s">
        <v>19</v>
      </c>
      <c r="F5" s="93"/>
      <c r="G5" s="93"/>
      <c r="H5" s="94"/>
    </row>
    <row r="6" spans="1:8" x14ac:dyDescent="0.25">
      <c r="B6" s="88"/>
      <c r="C6" s="89"/>
      <c r="D6" s="24"/>
      <c r="E6" s="98" t="s">
        <v>31</v>
      </c>
      <c r="F6" s="93"/>
      <c r="G6" s="93"/>
      <c r="H6" s="94"/>
    </row>
    <row r="7" spans="1:8" x14ac:dyDescent="0.25">
      <c r="B7" s="88"/>
      <c r="C7" s="89"/>
      <c r="D7" s="24"/>
      <c r="E7" s="98" t="s">
        <v>20</v>
      </c>
      <c r="F7" s="93"/>
      <c r="G7" s="93"/>
      <c r="H7" s="94"/>
    </row>
    <row r="8" spans="1:8" x14ac:dyDescent="0.25">
      <c r="B8" s="88"/>
      <c r="C8" s="89"/>
      <c r="D8" s="24"/>
      <c r="E8" s="98" t="s">
        <v>238</v>
      </c>
      <c r="F8" s="93"/>
      <c r="G8" s="93"/>
      <c r="H8" s="94"/>
    </row>
    <row r="9" spans="1:8" x14ac:dyDescent="0.25">
      <c r="B9" s="90"/>
      <c r="C9" s="91"/>
      <c r="D9" s="24"/>
      <c r="E9" s="99" t="s">
        <v>21</v>
      </c>
      <c r="F9" s="96"/>
      <c r="G9" s="96"/>
      <c r="H9" s="87"/>
    </row>
    <row r="10" spans="1:8" x14ac:dyDescent="0.25">
      <c r="B10" s="24"/>
      <c r="C10" s="24"/>
      <c r="D10" s="24"/>
      <c r="E10" s="90"/>
      <c r="F10" s="97"/>
      <c r="G10" s="97"/>
      <c r="H10" s="91"/>
    </row>
    <row r="11" spans="1:8" x14ac:dyDescent="0.25">
      <c r="B11" s="24"/>
      <c r="C11" s="24"/>
      <c r="D11" s="24"/>
      <c r="E11" s="24"/>
      <c r="F11" s="24"/>
      <c r="G11" s="24"/>
      <c r="H11" s="24"/>
    </row>
    <row r="12" spans="1:8" ht="22.5" x14ac:dyDescent="0.25">
      <c r="B12" s="63" t="s">
        <v>22</v>
      </c>
      <c r="C12" s="63" t="s">
        <v>23</v>
      </c>
      <c r="D12" s="63" t="s">
        <v>24</v>
      </c>
      <c r="E12" s="63" t="s">
        <v>25</v>
      </c>
      <c r="F12" s="63" t="s">
        <v>26</v>
      </c>
      <c r="G12" s="63" t="s">
        <v>27</v>
      </c>
      <c r="H12" s="63" t="s">
        <v>28</v>
      </c>
    </row>
    <row r="13" spans="1:8" ht="90" x14ac:dyDescent="0.25">
      <c r="A13" s="23"/>
      <c r="B13" s="64">
        <v>45634</v>
      </c>
      <c r="C13" s="65" t="s">
        <v>33</v>
      </c>
      <c r="D13" s="66">
        <v>1900</v>
      </c>
      <c r="E13" s="67">
        <v>47.36</v>
      </c>
      <c r="F13" s="68">
        <v>89984</v>
      </c>
      <c r="G13" s="65" t="s">
        <v>34</v>
      </c>
      <c r="H13" s="74" t="s">
        <v>35</v>
      </c>
    </row>
    <row r="14" spans="1:8" ht="90" x14ac:dyDescent="0.25">
      <c r="A14" s="23"/>
      <c r="B14" s="64">
        <v>45641</v>
      </c>
      <c r="C14" s="65" t="s">
        <v>36</v>
      </c>
      <c r="D14" s="66">
        <v>2</v>
      </c>
      <c r="E14" s="67">
        <v>36075</v>
      </c>
      <c r="F14" s="68">
        <v>89500</v>
      </c>
      <c r="G14" s="65" t="s">
        <v>37</v>
      </c>
      <c r="H14" s="74" t="s">
        <v>38</v>
      </c>
    </row>
    <row r="15" spans="1:8" ht="56.25" x14ac:dyDescent="0.25">
      <c r="A15" s="23"/>
      <c r="B15" s="64">
        <v>45645</v>
      </c>
      <c r="C15" s="65" t="s">
        <v>39</v>
      </c>
      <c r="D15" s="66">
        <v>1</v>
      </c>
      <c r="E15" s="67">
        <v>89520</v>
      </c>
      <c r="F15" s="68">
        <v>89520</v>
      </c>
      <c r="G15" s="65" t="s">
        <v>40</v>
      </c>
      <c r="H15" s="74" t="s">
        <v>41</v>
      </c>
    </row>
    <row r="16" spans="1:8" ht="78.75" x14ac:dyDescent="0.25">
      <c r="A16" s="23"/>
      <c r="B16" s="64">
        <v>45653</v>
      </c>
      <c r="C16" s="65" t="s">
        <v>42</v>
      </c>
      <c r="D16" s="66">
        <v>1</v>
      </c>
      <c r="E16" s="67">
        <v>88900</v>
      </c>
      <c r="F16" s="68">
        <v>88900</v>
      </c>
      <c r="G16" s="65" t="s">
        <v>43</v>
      </c>
      <c r="H16" s="74" t="s">
        <v>44</v>
      </c>
    </row>
    <row r="17" spans="1:8" ht="123.75" x14ac:dyDescent="0.25">
      <c r="A17" s="23"/>
      <c r="B17" s="64">
        <v>45653</v>
      </c>
      <c r="C17" s="65" t="s">
        <v>45</v>
      </c>
      <c r="D17" s="66">
        <v>1</v>
      </c>
      <c r="E17" s="67">
        <v>12744.5</v>
      </c>
      <c r="F17" s="68">
        <v>81597</v>
      </c>
      <c r="G17" s="65" t="s">
        <v>46</v>
      </c>
      <c r="H17" s="74" t="s">
        <v>47</v>
      </c>
    </row>
    <row r="18" spans="1:8" ht="90" x14ac:dyDescent="0.25">
      <c r="A18" s="23"/>
      <c r="B18" s="64">
        <v>45653</v>
      </c>
      <c r="C18" s="65" t="s">
        <v>48</v>
      </c>
      <c r="D18" s="66">
        <v>15</v>
      </c>
      <c r="E18" s="67">
        <v>1414</v>
      </c>
      <c r="F18" s="68">
        <v>23105</v>
      </c>
      <c r="G18" s="65" t="s">
        <v>49</v>
      </c>
      <c r="H18" s="74" t="s">
        <v>50</v>
      </c>
    </row>
    <row r="19" spans="1:8" ht="123.75" x14ac:dyDescent="0.25">
      <c r="A19" s="23"/>
      <c r="B19" s="64">
        <v>45653</v>
      </c>
      <c r="C19" s="65" t="s">
        <v>51</v>
      </c>
      <c r="D19" s="66">
        <v>1</v>
      </c>
      <c r="E19" s="67">
        <v>83600</v>
      </c>
      <c r="F19" s="68">
        <v>83600</v>
      </c>
      <c r="G19" s="65" t="s">
        <v>52</v>
      </c>
      <c r="H19" s="74" t="s">
        <v>53</v>
      </c>
    </row>
    <row r="20" spans="1:8" ht="135" x14ac:dyDescent="0.25">
      <c r="A20" s="23"/>
      <c r="B20" s="64">
        <v>45639</v>
      </c>
      <c r="C20" s="65" t="s">
        <v>54</v>
      </c>
      <c r="D20" s="66">
        <v>1</v>
      </c>
      <c r="E20" s="67">
        <v>84500</v>
      </c>
      <c r="F20" s="68">
        <v>84500</v>
      </c>
      <c r="G20" s="65" t="s">
        <v>55</v>
      </c>
      <c r="H20" s="74" t="s">
        <v>56</v>
      </c>
    </row>
    <row r="21" spans="1:8" ht="112.5" x14ac:dyDescent="0.25">
      <c r="A21" s="23"/>
      <c r="B21" s="64">
        <v>45652</v>
      </c>
      <c r="C21" s="65" t="s">
        <v>57</v>
      </c>
      <c r="D21" s="66">
        <v>25</v>
      </c>
      <c r="E21" s="67">
        <v>10459.65</v>
      </c>
      <c r="F21" s="68">
        <v>89830.5</v>
      </c>
      <c r="G21" s="65" t="s">
        <v>58</v>
      </c>
      <c r="H21" s="74" t="s">
        <v>59</v>
      </c>
    </row>
    <row r="22" spans="1:8" ht="146.25" x14ac:dyDescent="0.25">
      <c r="A22" s="23"/>
      <c r="B22" s="64">
        <v>45647</v>
      </c>
      <c r="C22" s="65" t="s">
        <v>60</v>
      </c>
      <c r="D22" s="66">
        <v>1</v>
      </c>
      <c r="E22" s="67">
        <v>89950</v>
      </c>
      <c r="F22" s="68">
        <v>89950</v>
      </c>
      <c r="G22" s="65" t="s">
        <v>61</v>
      </c>
      <c r="H22" s="74" t="s">
        <v>62</v>
      </c>
    </row>
    <row r="23" spans="1:8" ht="56.25" x14ac:dyDescent="0.25">
      <c r="A23" s="23"/>
      <c r="B23" s="64">
        <v>45645</v>
      </c>
      <c r="C23" s="65" t="s">
        <v>63</v>
      </c>
      <c r="D23" s="66">
        <v>2</v>
      </c>
      <c r="E23" s="67">
        <v>44000</v>
      </c>
      <c r="F23" s="68">
        <v>88000</v>
      </c>
      <c r="G23" s="65" t="s">
        <v>64</v>
      </c>
      <c r="H23" s="74" t="s">
        <v>65</v>
      </c>
    </row>
    <row r="24" spans="1:8" ht="33.75" x14ac:dyDescent="0.25">
      <c r="A24" s="23"/>
      <c r="B24" s="64">
        <v>45647</v>
      </c>
      <c r="C24" s="65" t="s">
        <v>66</v>
      </c>
      <c r="D24" s="66">
        <v>75</v>
      </c>
      <c r="E24" s="67">
        <v>772.5</v>
      </c>
      <c r="F24" s="68">
        <v>88000</v>
      </c>
      <c r="G24" s="65" t="s">
        <v>67</v>
      </c>
      <c r="H24" s="74" t="s">
        <v>68</v>
      </c>
    </row>
    <row r="25" spans="1:8" ht="78.75" x14ac:dyDescent="0.25">
      <c r="A25" s="23"/>
      <c r="B25" s="64">
        <v>45647</v>
      </c>
      <c r="C25" s="65" t="s">
        <v>69</v>
      </c>
      <c r="D25" s="66">
        <v>1</v>
      </c>
      <c r="E25" s="67">
        <v>73510.850000000006</v>
      </c>
      <c r="F25" s="68">
        <v>81191.45</v>
      </c>
      <c r="G25" s="65" t="s">
        <v>70</v>
      </c>
      <c r="H25" s="74" t="s">
        <v>71</v>
      </c>
    </row>
    <row r="26" spans="1:8" ht="135" x14ac:dyDescent="0.25">
      <c r="A26" s="23"/>
      <c r="B26" s="64">
        <v>45638</v>
      </c>
      <c r="C26" s="65" t="s">
        <v>72</v>
      </c>
      <c r="D26" s="66">
        <v>1</v>
      </c>
      <c r="E26" s="67">
        <v>89975</v>
      </c>
      <c r="F26" s="68">
        <v>89975</v>
      </c>
      <c r="G26" s="65" t="s">
        <v>73</v>
      </c>
      <c r="H26" s="74" t="s">
        <v>74</v>
      </c>
    </row>
    <row r="27" spans="1:8" ht="157.5" x14ac:dyDescent="0.25">
      <c r="A27" s="23"/>
      <c r="B27" s="64">
        <v>45652</v>
      </c>
      <c r="C27" s="65" t="s">
        <v>75</v>
      </c>
      <c r="D27" s="66">
        <v>1</v>
      </c>
      <c r="E27" s="67">
        <v>89800</v>
      </c>
      <c r="F27" s="68">
        <v>89800</v>
      </c>
      <c r="G27" s="65" t="s">
        <v>73</v>
      </c>
      <c r="H27" s="74" t="s">
        <v>74</v>
      </c>
    </row>
    <row r="28" spans="1:8" ht="112.5" x14ac:dyDescent="0.25">
      <c r="A28" s="23"/>
      <c r="B28" s="64">
        <v>45634</v>
      </c>
      <c r="C28" s="65" t="s">
        <v>76</v>
      </c>
      <c r="D28" s="66">
        <v>1</v>
      </c>
      <c r="E28" s="67">
        <v>89950</v>
      </c>
      <c r="F28" s="68">
        <v>89950</v>
      </c>
      <c r="G28" s="65" t="s">
        <v>73</v>
      </c>
      <c r="H28" s="74" t="s">
        <v>74</v>
      </c>
    </row>
    <row r="29" spans="1:8" ht="157.5" x14ac:dyDescent="0.25">
      <c r="A29" s="23"/>
      <c r="B29" s="64">
        <v>45652</v>
      </c>
      <c r="C29" s="65" t="s">
        <v>77</v>
      </c>
      <c r="D29" s="66">
        <v>1</v>
      </c>
      <c r="E29" s="67">
        <v>69000</v>
      </c>
      <c r="F29" s="68">
        <v>69000</v>
      </c>
      <c r="G29" s="65" t="s">
        <v>78</v>
      </c>
      <c r="H29" s="74" t="s">
        <v>79</v>
      </c>
    </row>
    <row r="30" spans="1:8" ht="146.25" x14ac:dyDescent="0.25">
      <c r="A30" s="23"/>
      <c r="B30" s="64">
        <v>45646</v>
      </c>
      <c r="C30" s="65" t="s">
        <v>80</v>
      </c>
      <c r="D30" s="66">
        <v>6</v>
      </c>
      <c r="E30" s="67">
        <v>21719.71</v>
      </c>
      <c r="F30" s="68">
        <v>86668.39</v>
      </c>
      <c r="G30" s="65" t="s">
        <v>78</v>
      </c>
      <c r="H30" s="74" t="s">
        <v>79</v>
      </c>
    </row>
    <row r="31" spans="1:8" ht="135" x14ac:dyDescent="0.25">
      <c r="A31" s="23"/>
      <c r="B31" s="64">
        <v>45640</v>
      </c>
      <c r="C31" s="65" t="s">
        <v>81</v>
      </c>
      <c r="D31" s="66">
        <v>200</v>
      </c>
      <c r="E31" s="67">
        <v>493</v>
      </c>
      <c r="F31" s="68">
        <v>89850</v>
      </c>
      <c r="G31" s="65" t="s">
        <v>78</v>
      </c>
      <c r="H31" s="74" t="s">
        <v>79</v>
      </c>
    </row>
    <row r="32" spans="1:8" ht="78.75" x14ac:dyDescent="0.25">
      <c r="A32" s="23"/>
      <c r="B32" s="64">
        <v>45640</v>
      </c>
      <c r="C32" s="65" t="s">
        <v>82</v>
      </c>
      <c r="D32" s="66">
        <v>4</v>
      </c>
      <c r="E32" s="67">
        <v>39391.67</v>
      </c>
      <c r="F32" s="68">
        <v>69891.67</v>
      </c>
      <c r="G32" s="65" t="s">
        <v>83</v>
      </c>
      <c r="H32" s="74" t="s">
        <v>84</v>
      </c>
    </row>
    <row r="33" spans="1:17" ht="112.5" x14ac:dyDescent="0.25">
      <c r="A33" s="23"/>
      <c r="B33" s="64">
        <v>45652</v>
      </c>
      <c r="C33" s="65" t="s">
        <v>85</v>
      </c>
      <c r="D33" s="66">
        <v>1</v>
      </c>
      <c r="E33" s="67">
        <v>88900</v>
      </c>
      <c r="F33" s="68">
        <v>88900</v>
      </c>
      <c r="G33" s="65" t="s">
        <v>86</v>
      </c>
      <c r="H33" s="74" t="s">
        <v>87</v>
      </c>
    </row>
    <row r="34" spans="1:17" ht="123.75" x14ac:dyDescent="0.25">
      <c r="A34" s="23"/>
      <c r="B34" s="64">
        <v>45652</v>
      </c>
      <c r="C34" s="65" t="s">
        <v>88</v>
      </c>
      <c r="D34" s="66">
        <v>1</v>
      </c>
      <c r="E34" s="67">
        <v>79030</v>
      </c>
      <c r="F34" s="68">
        <v>79030</v>
      </c>
      <c r="G34" s="65" t="s">
        <v>89</v>
      </c>
      <c r="H34" s="74" t="s">
        <v>90</v>
      </c>
    </row>
    <row r="35" spans="1:17" ht="112.5" x14ac:dyDescent="0.25">
      <c r="A35" s="23"/>
      <c r="B35" s="64">
        <v>45653</v>
      </c>
      <c r="C35" s="65" t="s">
        <v>91</v>
      </c>
      <c r="D35" s="66">
        <v>20</v>
      </c>
      <c r="E35" s="67">
        <v>3200</v>
      </c>
      <c r="F35" s="68">
        <v>64000</v>
      </c>
      <c r="G35" s="65" t="s">
        <v>92</v>
      </c>
      <c r="H35" s="74" t="s">
        <v>93</v>
      </c>
    </row>
    <row r="36" spans="1:17" ht="67.5" x14ac:dyDescent="0.25">
      <c r="A36" s="23"/>
      <c r="B36" s="64">
        <v>45647</v>
      </c>
      <c r="C36" s="65" t="s">
        <v>94</v>
      </c>
      <c r="D36" s="66">
        <v>600</v>
      </c>
      <c r="E36" s="67">
        <v>149.5</v>
      </c>
      <c r="F36" s="68">
        <v>89700</v>
      </c>
      <c r="G36" s="65" t="s">
        <v>95</v>
      </c>
      <c r="H36" s="74" t="s">
        <v>96</v>
      </c>
    </row>
    <row r="37" spans="1:17" ht="78.75" x14ac:dyDescent="0.25">
      <c r="A37" s="23"/>
      <c r="B37" s="64">
        <v>45641</v>
      </c>
      <c r="C37" s="65" t="s">
        <v>97</v>
      </c>
      <c r="D37" s="66">
        <v>8</v>
      </c>
      <c r="E37" s="67">
        <v>11248.75</v>
      </c>
      <c r="F37" s="68">
        <v>89990</v>
      </c>
      <c r="G37" s="65" t="s">
        <v>98</v>
      </c>
      <c r="H37" s="74" t="s">
        <v>99</v>
      </c>
    </row>
    <row r="38" spans="1:17" ht="67.5" x14ac:dyDescent="0.25">
      <c r="A38" s="23"/>
      <c r="B38" s="64">
        <v>45647</v>
      </c>
      <c r="C38" s="65" t="s">
        <v>100</v>
      </c>
      <c r="D38" s="66">
        <v>13</v>
      </c>
      <c r="E38" s="67">
        <v>5425</v>
      </c>
      <c r="F38" s="68">
        <v>70525</v>
      </c>
      <c r="G38" s="65" t="s">
        <v>98</v>
      </c>
      <c r="H38" s="74" t="s">
        <v>99</v>
      </c>
    </row>
    <row r="39" spans="1:17" ht="33.75" x14ac:dyDescent="0.25">
      <c r="A39" s="23"/>
      <c r="B39" s="64">
        <v>45645</v>
      </c>
      <c r="C39" s="65" t="s">
        <v>101</v>
      </c>
      <c r="D39" s="66">
        <v>1</v>
      </c>
      <c r="E39" s="67">
        <v>11500</v>
      </c>
      <c r="F39" s="68">
        <v>89988</v>
      </c>
      <c r="G39" s="65" t="s">
        <v>102</v>
      </c>
      <c r="H39" s="74" t="s">
        <v>103</v>
      </c>
    </row>
    <row r="40" spans="1:17" ht="123.75" x14ac:dyDescent="0.25">
      <c r="A40" s="23"/>
      <c r="B40" s="64">
        <v>45647</v>
      </c>
      <c r="C40" s="65" t="s">
        <v>104</v>
      </c>
      <c r="D40" s="66">
        <v>1</v>
      </c>
      <c r="E40" s="67">
        <v>65000</v>
      </c>
      <c r="F40" s="68">
        <v>65000</v>
      </c>
      <c r="G40" s="65" t="s">
        <v>105</v>
      </c>
      <c r="H40" s="74" t="s">
        <v>106</v>
      </c>
    </row>
    <row r="41" spans="1:17" ht="123.75" x14ac:dyDescent="0.25">
      <c r="A41" s="23"/>
      <c r="B41" s="64">
        <v>45647</v>
      </c>
      <c r="C41" s="65" t="s">
        <v>107</v>
      </c>
      <c r="D41" s="66">
        <v>1</v>
      </c>
      <c r="E41" s="67">
        <v>75000</v>
      </c>
      <c r="F41" s="68">
        <v>75000</v>
      </c>
      <c r="G41" s="65" t="s">
        <v>108</v>
      </c>
      <c r="H41" s="74" t="s">
        <v>109</v>
      </c>
    </row>
    <row r="42" spans="1:17" ht="101.25" x14ac:dyDescent="0.25">
      <c r="A42" s="23"/>
      <c r="B42" s="64">
        <v>45653</v>
      </c>
      <c r="C42" s="65" t="s">
        <v>110</v>
      </c>
      <c r="D42" s="66">
        <v>90</v>
      </c>
      <c r="E42" s="67">
        <v>936</v>
      </c>
      <c r="F42" s="68">
        <v>84240</v>
      </c>
      <c r="G42" s="65" t="s">
        <v>95</v>
      </c>
      <c r="H42" s="74" t="s">
        <v>96</v>
      </c>
    </row>
    <row r="43" spans="1:17" ht="247.5" x14ac:dyDescent="0.25">
      <c r="A43" s="23"/>
      <c r="B43" s="64">
        <v>45639</v>
      </c>
      <c r="C43" s="65" t="s">
        <v>111</v>
      </c>
      <c r="D43" s="66">
        <v>1</v>
      </c>
      <c r="E43" s="67">
        <v>29866</v>
      </c>
      <c r="F43" s="68">
        <v>29866</v>
      </c>
      <c r="G43" s="65" t="s">
        <v>55</v>
      </c>
      <c r="H43" s="74" t="s">
        <v>56</v>
      </c>
    </row>
    <row r="44" spans="1:17" ht="202.5" x14ac:dyDescent="0.25">
      <c r="A44" s="23"/>
      <c r="B44" s="64">
        <v>45639</v>
      </c>
      <c r="C44" s="65" t="s">
        <v>112</v>
      </c>
      <c r="D44" s="66">
        <v>1</v>
      </c>
      <c r="E44" s="67">
        <v>29434</v>
      </c>
      <c r="F44" s="68">
        <v>29434</v>
      </c>
      <c r="G44" s="65" t="s">
        <v>55</v>
      </c>
      <c r="H44" s="74" t="s">
        <v>56</v>
      </c>
    </row>
    <row r="45" spans="1:17" ht="67.5" x14ac:dyDescent="0.25">
      <c r="A45" s="23"/>
      <c r="B45" s="64">
        <v>45647</v>
      </c>
      <c r="C45" s="65" t="s">
        <v>113</v>
      </c>
      <c r="D45" s="66">
        <v>1</v>
      </c>
      <c r="E45" s="67">
        <v>25000</v>
      </c>
      <c r="F45" s="68">
        <v>25000</v>
      </c>
      <c r="G45" s="65" t="s">
        <v>114</v>
      </c>
      <c r="H45" s="74" t="s">
        <v>115</v>
      </c>
    </row>
    <row r="46" spans="1:17" x14ac:dyDescent="0.25">
      <c r="B46" s="84" t="s">
        <v>29</v>
      </c>
      <c r="C46" s="84"/>
      <c r="D46" s="84"/>
      <c r="E46" s="84"/>
      <c r="F46" s="76">
        <f>SUM(F13:F45)</f>
        <v>2533486.0099999998</v>
      </c>
      <c r="G46" s="85"/>
      <c r="H46" s="85"/>
      <c r="J46" s="4"/>
      <c r="L46"/>
      <c r="M46"/>
      <c r="N46"/>
      <c r="O46"/>
      <c r="P46"/>
      <c r="Q46"/>
    </row>
    <row r="47" spans="1:17" x14ac:dyDescent="0.25">
      <c r="J47" s="4"/>
      <c r="L47"/>
      <c r="M47"/>
      <c r="N47"/>
      <c r="O47"/>
      <c r="P47"/>
      <c r="Q47"/>
    </row>
    <row r="48" spans="1:17" x14ac:dyDescent="0.25">
      <c r="J48" s="4"/>
      <c r="L48"/>
      <c r="M48"/>
      <c r="N48"/>
      <c r="O48"/>
      <c r="P48"/>
      <c r="Q48"/>
    </row>
    <row r="49" spans="10:17" x14ac:dyDescent="0.25">
      <c r="J49" s="4"/>
      <c r="L49"/>
      <c r="M49"/>
      <c r="N49"/>
      <c r="O49"/>
      <c r="P49"/>
      <c r="Q49"/>
    </row>
    <row r="50" spans="10:17" x14ac:dyDescent="0.25">
      <c r="J50" s="4"/>
      <c r="L50"/>
      <c r="M50"/>
      <c r="N50"/>
      <c r="O50"/>
      <c r="P50"/>
      <c r="Q50"/>
    </row>
    <row r="51" spans="10:17" x14ac:dyDescent="0.25">
      <c r="J51" s="4"/>
      <c r="L51"/>
      <c r="M51"/>
      <c r="N51"/>
      <c r="O51"/>
      <c r="P51"/>
      <c r="Q51"/>
    </row>
    <row r="52" spans="10:17" x14ac:dyDescent="0.25">
      <c r="J52" s="4"/>
      <c r="L52"/>
      <c r="M52"/>
      <c r="N52"/>
      <c r="O52"/>
      <c r="P52"/>
      <c r="Q52"/>
    </row>
    <row r="53" spans="10:17" x14ac:dyDescent="0.25">
      <c r="J53" s="4"/>
      <c r="L53"/>
      <c r="M53"/>
      <c r="N53"/>
      <c r="O53"/>
      <c r="P53"/>
      <c r="Q53"/>
    </row>
    <row r="54" spans="10:17" x14ac:dyDescent="0.25">
      <c r="J54" s="4"/>
      <c r="L54"/>
      <c r="M54"/>
      <c r="N54"/>
      <c r="O54"/>
      <c r="P54"/>
      <c r="Q54"/>
    </row>
    <row r="55" spans="10:17" x14ac:dyDescent="0.25">
      <c r="J55" s="4"/>
      <c r="L55"/>
      <c r="M55"/>
      <c r="N55"/>
      <c r="O55"/>
      <c r="P55"/>
      <c r="Q55"/>
    </row>
    <row r="56" spans="10:17" x14ac:dyDescent="0.25">
      <c r="J56" s="4"/>
      <c r="L56"/>
      <c r="M56"/>
      <c r="N56"/>
      <c r="O56"/>
      <c r="P56"/>
      <c r="Q56"/>
    </row>
    <row r="57" spans="10:17" x14ac:dyDescent="0.25">
      <c r="J57" s="4"/>
      <c r="L57"/>
      <c r="M57"/>
      <c r="N57"/>
      <c r="O57"/>
      <c r="P57"/>
      <c r="Q57"/>
    </row>
    <row r="58" spans="10:17" x14ac:dyDescent="0.25">
      <c r="J58" s="4"/>
      <c r="L58"/>
      <c r="M58"/>
      <c r="N58"/>
      <c r="O58"/>
      <c r="P58"/>
      <c r="Q58"/>
    </row>
    <row r="59" spans="10:17" x14ac:dyDescent="0.25">
      <c r="J59" s="4"/>
      <c r="L59"/>
      <c r="M59"/>
      <c r="N59"/>
      <c r="O59"/>
      <c r="P59"/>
      <c r="Q59"/>
    </row>
    <row r="60" spans="10:17" x14ac:dyDescent="0.25">
      <c r="J60" s="4"/>
      <c r="L60"/>
      <c r="M60"/>
      <c r="N60"/>
      <c r="O60"/>
      <c r="P60"/>
      <c r="Q60"/>
    </row>
    <row r="61" spans="10:17" x14ac:dyDescent="0.25">
      <c r="J61" s="4"/>
      <c r="L61"/>
      <c r="M61"/>
      <c r="N61"/>
      <c r="O61"/>
      <c r="P61"/>
      <c r="Q61"/>
    </row>
  </sheetData>
  <mergeCells count="10">
    <mergeCell ref="B46:E46"/>
    <mergeCell ref="G46:H46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BAJA CUANTÍA</vt:lpstr>
      <vt:lpstr>ARRENDAMIENTO O ADQUISICIONES</vt:lpstr>
      <vt:lpstr>CONTRATO ABIERTO</vt:lpstr>
      <vt:lpstr>COMPRA POR AUSENCIA</vt:lpstr>
      <vt:lpstr>NEGOCIACIONES</vt:lpstr>
      <vt:lpstr>ART.54</vt:lpstr>
      <vt:lpstr>ART.44</vt:lpstr>
      <vt:lpstr>COMPRA DIRECTA</vt:lpstr>
      <vt:lpstr>ART.54!Títulos_a_imprimir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Brianda Lourdes Sierra Marin</dc:creator>
  <cp:lastModifiedBy>Lazaro Diaz Guerra</cp:lastModifiedBy>
  <cp:lastPrinted>2023-03-06T19:35:30Z</cp:lastPrinted>
  <dcterms:created xsi:type="dcterms:W3CDTF">2022-02-07T14:28:05Z</dcterms:created>
  <dcterms:modified xsi:type="dcterms:W3CDTF">2024-01-08T16:51:58Z</dcterms:modified>
</cp:coreProperties>
</file>